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9020" windowHeight="12660" activeTab="0"/>
  </bookViews>
  <sheets>
    <sheet name="Identifikační údaje" sheetId="1" r:id="rId1"/>
    <sheet name="Rekapitulace" sheetId="2" r:id="rId2"/>
    <sheet name="Popis prací a dodávek" sheetId="3" r:id="rId3"/>
    <sheet name="Neinvestiční náklady" sheetId="4" r:id="rId4"/>
  </sheets>
  <definedNames>
    <definedName name="_xlnm.Print_Titles" localSheetId="3">'Neinvestiční náklady'!$1:$1</definedName>
    <definedName name="_xlnm.Print_Titles" localSheetId="2">'Popis prací a dodávek'!$1:$1</definedName>
  </definedNames>
  <calcPr fullCalcOnLoad="1"/>
</workbook>
</file>

<file path=xl/sharedStrings.xml><?xml version="1.0" encoding="utf-8"?>
<sst xmlns="http://schemas.openxmlformats.org/spreadsheetml/2006/main" count="1744" uniqueCount="507">
  <si>
    <t/>
  </si>
  <si>
    <t>Název akce:</t>
  </si>
  <si>
    <t>REKONSTRUKCE MÍSTNÍ KOMUNIKACE</t>
  </si>
  <si>
    <t>MASARYKOVO NÁM. - ULIČKA</t>
  </si>
  <si>
    <t>Číslo objektu:</t>
  </si>
  <si>
    <t>Název objektu:</t>
  </si>
  <si>
    <t>KOMUNIKACE - UZNATELNÉ NÁKLADY</t>
  </si>
  <si>
    <t>Objednatel:</t>
  </si>
  <si>
    <t>Obec Telnice, Růžová 243, 664 59 Telnice</t>
  </si>
  <si>
    <t>Zhotovitel:</t>
  </si>
  <si>
    <t>Datum:</t>
  </si>
  <si>
    <t>01/2019</t>
  </si>
  <si>
    <t>Stupeň:</t>
  </si>
  <si>
    <t>DSP</t>
  </si>
  <si>
    <t>Zakázkové číslo:</t>
  </si>
  <si>
    <t>Vedoucí projektant:</t>
  </si>
  <si>
    <t>Zodpovědný projektant:</t>
  </si>
  <si>
    <t>Vypracoval:</t>
  </si>
  <si>
    <t xml:space="preserve">    ODDÍL</t>
  </si>
  <si>
    <t>DODÁVKA</t>
  </si>
  <si>
    <t>MONTÁŽ</t>
  </si>
  <si>
    <t>C.HMOTNOST</t>
  </si>
  <si>
    <t>C.HMOT.SUTI</t>
  </si>
  <si>
    <t>HLAVNÍ STAVEBNÍ VÝROBA</t>
  </si>
  <si>
    <t>1 - Zemní práce</t>
  </si>
  <si>
    <t>14,545</t>
  </si>
  <si>
    <t>165,057</t>
  </si>
  <si>
    <t>2 - Zvláštní zakládání, základy</t>
  </si>
  <si>
    <t>8,154</t>
  </si>
  <si>
    <t>0,000</t>
  </si>
  <si>
    <t>4 - Vodorovné konstrukce</t>
  </si>
  <si>
    <t>0,427</t>
  </si>
  <si>
    <t>5 - Komunikace</t>
  </si>
  <si>
    <t>94,480</t>
  </si>
  <si>
    <t>8 - Trubní vedení</t>
  </si>
  <si>
    <t>5,445</t>
  </si>
  <si>
    <t>0,150</t>
  </si>
  <si>
    <t>9 - Ostatní konstrukce a práce, bourání</t>
  </si>
  <si>
    <t>66,579</t>
  </si>
  <si>
    <t>6,900</t>
  </si>
  <si>
    <t>HLAVNÍ STAVEBNÍ VÝROBA CELKEM</t>
  </si>
  <si>
    <t>189,630</t>
  </si>
  <si>
    <t>172,107</t>
  </si>
  <si>
    <t>POMOCNÁ STAVEBNÍ VÝROBA</t>
  </si>
  <si>
    <t>POMOCNÁ STAVEBNÍ VÝROBA CELKEM</t>
  </si>
  <si>
    <t>HLAVNÍ A POMOCNÁ STAVEBNÍ VÝROBA [ZRN] CELKEM</t>
  </si>
  <si>
    <t>CELKOVÉ NÁKLADY OBJEKTU:</t>
  </si>
  <si>
    <t>DPH                :  21,000 [%]</t>
  </si>
  <si>
    <t>CELKOVÉ NÁKLADY OBJEKTU S DPH:</t>
  </si>
  <si>
    <t>P.Č.</t>
  </si>
  <si>
    <t>POLOŽKA</t>
  </si>
  <si>
    <t>Z K R Á C E N Ý   P O P I S</t>
  </si>
  <si>
    <t>M.J.</t>
  </si>
  <si>
    <t>MNOŽSTVÍ</t>
  </si>
  <si>
    <t>JED.CENA</t>
  </si>
  <si>
    <t>ODDÍL 1 - Zemní práce</t>
  </si>
  <si>
    <t>1</t>
  </si>
  <si>
    <t>113107141</t>
  </si>
  <si>
    <t>Odstraň podklad živič do tl 5cm ručně</t>
  </si>
  <si>
    <t>m2</t>
  </si>
  <si>
    <t>13,00</t>
  </si>
  <si>
    <t>1,274</t>
  </si>
  <si>
    <t>navázání stávající komunikace (20,0+6,0m)*0,5m = 13,0</t>
  </si>
  <si>
    <t>2</t>
  </si>
  <si>
    <t>113107183</t>
  </si>
  <si>
    <t>Odstraň podklad do 200m2 živič tl 10-15cm strojně</t>
  </si>
  <si>
    <t>143,00</t>
  </si>
  <si>
    <t>45,188</t>
  </si>
  <si>
    <t>3</t>
  </si>
  <si>
    <t>113107332</t>
  </si>
  <si>
    <t>Odstraň podklad plocha &lt; 50m2 B tl 15-30cm strojně</t>
  </si>
  <si>
    <t>21,00</t>
  </si>
  <si>
    <t>7,350</t>
  </si>
  <si>
    <t>žlab z bet. tvarovek do bet. lože (42,0*0,5m) = 21m2</t>
  </si>
  <si>
    <t>4</t>
  </si>
  <si>
    <t>113154124</t>
  </si>
  <si>
    <t>Fréz živič kryt plocha do 500m2 pruh š. 0,5-1,0m, tl. 5-10cm</t>
  </si>
  <si>
    <t>345,00</t>
  </si>
  <si>
    <t>0,028</t>
  </si>
  <si>
    <t>88,320</t>
  </si>
  <si>
    <t>plocha obnovy krytu</t>
  </si>
  <si>
    <t>5</t>
  </si>
  <si>
    <t>113202111</t>
  </si>
  <si>
    <t>Vytrhání obrub stojatých</t>
  </si>
  <si>
    <t>m</t>
  </si>
  <si>
    <t>95,00</t>
  </si>
  <si>
    <t>19,475</t>
  </si>
  <si>
    <t>stávající hrany komunikace (80,0+15,0) = 95m</t>
  </si>
  <si>
    <t>6</t>
  </si>
  <si>
    <t>113203111</t>
  </si>
  <si>
    <t>Vytrhání obrub dlažeb kostek</t>
  </si>
  <si>
    <t>30,00</t>
  </si>
  <si>
    <t>3,450</t>
  </si>
  <si>
    <t>dvouřádek kostka navazující na bet. žlaby</t>
  </si>
  <si>
    <t>7</t>
  </si>
  <si>
    <t>122202201</t>
  </si>
  <si>
    <t>Odkopávky pro silnice hor tř. 3 do 100 m3 s naložením</t>
  </si>
  <si>
    <t>m3</t>
  </si>
  <si>
    <t>42,00</t>
  </si>
  <si>
    <t>tř. 3 (dle ČSN 73 3050) = tř. I (dle ČSN EN 805)</t>
  </si>
  <si>
    <t>plocha podsypu napojení nové kce = 137m2*(0,4-0,1m) = 42</t>
  </si>
  <si>
    <t>8</t>
  </si>
  <si>
    <t>122202209</t>
  </si>
  <si>
    <t>Přípl lepivost horn 3 - 30%</t>
  </si>
  <si>
    <t>12,60</t>
  </si>
  <si>
    <t>9</t>
  </si>
  <si>
    <t>119001421</t>
  </si>
  <si>
    <t>Dočasné zajištění kabelů do 3 kabelů</t>
  </si>
  <si>
    <t>14,00</t>
  </si>
  <si>
    <t>0,517</t>
  </si>
  <si>
    <t>ochrana stávajících podzemních kabelů NN v místě napojení</t>
  </si>
  <si>
    <t>10</t>
  </si>
  <si>
    <t>120001101</t>
  </si>
  <si>
    <t>Příplatek ztížení vykopávky blízkost podzem vedení</t>
  </si>
  <si>
    <t>11,20</t>
  </si>
  <si>
    <t>14,0*0,4*2,0m = 11,2</t>
  </si>
  <si>
    <t>11</t>
  </si>
  <si>
    <t>162701105</t>
  </si>
  <si>
    <t>Vodorovné přemístění výkopku do 10000m1-4</t>
  </si>
  <si>
    <t>12</t>
  </si>
  <si>
    <t>162701109</t>
  </si>
  <si>
    <t>Příplatek zkd 1000m tř.1-4 - 2x (skláka do 12km)</t>
  </si>
  <si>
    <t>84,00</t>
  </si>
  <si>
    <t>13</t>
  </si>
  <si>
    <t>171201201</t>
  </si>
  <si>
    <t>Uloženi sypaniny na skládku</t>
  </si>
  <si>
    <t>14</t>
  </si>
  <si>
    <t>171201211</t>
  </si>
  <si>
    <t>Poplatek za uložení zeminy a kameniva (kód 170 504) na skládce</t>
  </si>
  <si>
    <t>t</t>
  </si>
  <si>
    <t>(skládkovné 2,0 t/m3, bez příměsí)</t>
  </si>
  <si>
    <t>15</t>
  </si>
  <si>
    <t>174101101</t>
  </si>
  <si>
    <t>Zásyp sypaninou zhutněný jam, rýh, šachet, kolem objektů</t>
  </si>
  <si>
    <t>7,00</t>
  </si>
  <si>
    <t>plocha po vybour. živici, obsyp vpusti</t>
  </si>
  <si>
    <t>16</t>
  </si>
  <si>
    <t>58341344</t>
  </si>
  <si>
    <t>Kamenivo drcené drobné frakce 0-4 tř.D</t>
  </si>
  <si>
    <t>14,000</t>
  </si>
  <si>
    <t>17</t>
  </si>
  <si>
    <t>181951102</t>
  </si>
  <si>
    <t>Úprava pláně vyrovnáním hornina tř. 1-4 se zhutněním</t>
  </si>
  <si>
    <t>137,00</t>
  </si>
  <si>
    <t>ODDÍL 1 - Zemní práce celkem</t>
  </si>
  <si>
    <t>ODDÍL 2 - Zvláštní zakládání, základy</t>
  </si>
  <si>
    <t>18</t>
  </si>
  <si>
    <t>211971121</t>
  </si>
  <si>
    <t>Zřízení opláštění výplně z geotextil trativodů sklon&gt;1:2 š. 2,5m</t>
  </si>
  <si>
    <t>34,00</t>
  </si>
  <si>
    <t>0,011</t>
  </si>
  <si>
    <t>(16,0m*2,0m)* 1,06 = 34</t>
  </si>
  <si>
    <t>19</t>
  </si>
  <si>
    <t>69300000</t>
  </si>
  <si>
    <t>Netkaná separační geotextilie polypropylen 400 g/m2</t>
  </si>
  <si>
    <t>0,014</t>
  </si>
  <si>
    <t>20</t>
  </si>
  <si>
    <t>212752213</t>
  </si>
  <si>
    <t>Trativod plast flex výkop;D&gt;100 do 160mm, obsyp kam drc 0,15m3/m</t>
  </si>
  <si>
    <t>16,00</t>
  </si>
  <si>
    <t>3,689</t>
  </si>
  <si>
    <t>21</t>
  </si>
  <si>
    <t>28611225</t>
  </si>
  <si>
    <t>Trubka drenážní flexibilní PVC D160 mm</t>
  </si>
  <si>
    <t>0,018</t>
  </si>
  <si>
    <t>ve smotcích po 50m s dvojitou nasouvací spojkou</t>
  </si>
  <si>
    <t>22</t>
  </si>
  <si>
    <t>275313811</t>
  </si>
  <si>
    <t>B základ pasů prostý tř. C 25/30  XC2  XF3</t>
  </si>
  <si>
    <t>1,80</t>
  </si>
  <si>
    <t>4,416</t>
  </si>
  <si>
    <t>23</t>
  </si>
  <si>
    <t>274351215</t>
  </si>
  <si>
    <t>Bednění stěn základ pasů zřízení</t>
  </si>
  <si>
    <t>5,00</t>
  </si>
  <si>
    <t>0,006</t>
  </si>
  <si>
    <t>24</t>
  </si>
  <si>
    <t>274351216</t>
  </si>
  <si>
    <t>Bednění stěn základ pasů odstranění</t>
  </si>
  <si>
    <t>ODDÍL 2 - Zvláštní zakládání, základy celkem</t>
  </si>
  <si>
    <t>ODDÍL 4 - Vodorovné konstrukce</t>
  </si>
  <si>
    <t>25</t>
  </si>
  <si>
    <t>452112121</t>
  </si>
  <si>
    <t>Osazení beton. prstenců výšky přes 100 do 200mm</t>
  </si>
  <si>
    <t>kus</t>
  </si>
  <si>
    <t>1,00</t>
  </si>
  <si>
    <t>0,007</t>
  </si>
  <si>
    <t>úprava šachty v km 0,07150</t>
  </si>
  <si>
    <t>26</t>
  </si>
  <si>
    <t>59223000</t>
  </si>
  <si>
    <t>Skruž ul. vpusti DN 500-horní dílec pro čtercovou mříž 50/20 CP</t>
  </si>
  <si>
    <t>0,070</t>
  </si>
  <si>
    <t>27</t>
  </si>
  <si>
    <t>460490013</t>
  </si>
  <si>
    <t>Krytí kabelů folií PVC š. do 34cm</t>
  </si>
  <si>
    <t>0,350</t>
  </si>
  <si>
    <t>ODDÍL 4 - Vodorovné konstrukce celkem</t>
  </si>
  <si>
    <t>ODDÍL 5 - Komunikace</t>
  </si>
  <si>
    <t>28</t>
  </si>
  <si>
    <t>577144111</t>
  </si>
  <si>
    <t>Asfaltový beton obrusný  ACO 11 50/70 (ABS tř. 1) &lt;3m tl 5cm</t>
  </si>
  <si>
    <t>463,00</t>
  </si>
  <si>
    <t>plocha napojení v nové konstrukci = 118m2</t>
  </si>
  <si>
    <t>29</t>
  </si>
  <si>
    <t>573231107</t>
  </si>
  <si>
    <t>Postřik spojovací PS silnič. emulze 0,40 kgm2</t>
  </si>
  <si>
    <t>0,190</t>
  </si>
  <si>
    <t>PS-C 0,40kg/m2 zbyt. pojiva, postřik z kation. emulze</t>
  </si>
  <si>
    <t>30</t>
  </si>
  <si>
    <t>574541111</t>
  </si>
  <si>
    <t>Makadam penetrač jem PMJ kam hrubé drcen; tl 5cm</t>
  </si>
  <si>
    <t>808,00</t>
  </si>
  <si>
    <t>plocha obnovy frézovaného krytu tl. 10cm = 345*2vrstvy = 690m2</t>
  </si>
  <si>
    <t>31</t>
  </si>
  <si>
    <t>564851111</t>
  </si>
  <si>
    <t>Podklad štěrkodrtě ŠDA 0-32 tl po zhutněn 15cm</t>
  </si>
  <si>
    <t>118,00</t>
  </si>
  <si>
    <t>33,033</t>
  </si>
  <si>
    <t>32</t>
  </si>
  <si>
    <t>564851113</t>
  </si>
  <si>
    <t>Podklad štěrkodrtě ŠDA 0-32 tl po zhutněn 17cm</t>
  </si>
  <si>
    <t>43,330</t>
  </si>
  <si>
    <t>33</t>
  </si>
  <si>
    <t>572340112</t>
  </si>
  <si>
    <t>Vysprav krytu překop kom plocha do 15m2 asfalt bet ACO tl 5-7cm</t>
  </si>
  <si>
    <t>2,697</t>
  </si>
  <si>
    <t>napojení stávající komunikace (20,0+6,0m)*0,5m = 13,0</t>
  </si>
  <si>
    <t>34</t>
  </si>
  <si>
    <t>0,005</t>
  </si>
  <si>
    <t>35</t>
  </si>
  <si>
    <t>566901161</t>
  </si>
  <si>
    <t>Vysprav podkladu překop kom plocha do15m2 obal kamn ACP tl 10cm</t>
  </si>
  <si>
    <t>6,50</t>
  </si>
  <si>
    <t>1,714</t>
  </si>
  <si>
    <t>napojení podkl. stávající komunikace (20,0+6,0m)*0,25m = 6,5</t>
  </si>
  <si>
    <t>36</t>
  </si>
  <si>
    <t>573111112</t>
  </si>
  <si>
    <t>Postřik živ infiltrační asf silniční PI-A 1,0 kgm2</t>
  </si>
  <si>
    <t>0,002</t>
  </si>
  <si>
    <t>37</t>
  </si>
  <si>
    <t>591241111</t>
  </si>
  <si>
    <t>Kladení dlažby kostka kamen drobná, lože MC tl 50mm</t>
  </si>
  <si>
    <t>1,30</t>
  </si>
  <si>
    <t>0,254</t>
  </si>
  <si>
    <t>záliv uliční vpusti</t>
  </si>
  <si>
    <t>38</t>
  </si>
  <si>
    <t>58380000</t>
  </si>
  <si>
    <t>Kostka dlažební drobná štípaná vel. 8/10 žula šedá</t>
  </si>
  <si>
    <t>0,30</t>
  </si>
  <si>
    <t>0,300</t>
  </si>
  <si>
    <t>0,222 t/m2 = 4,5m2/t x 1,02; vč.balení BIG BAG/paleta; doprava</t>
  </si>
  <si>
    <t>39</t>
  </si>
  <si>
    <t>599141111</t>
  </si>
  <si>
    <t>Výplň spár živičnou zálivkou z modf. asfaltu</t>
  </si>
  <si>
    <t>43,00</t>
  </si>
  <si>
    <t>0,155</t>
  </si>
  <si>
    <t>40</t>
  </si>
  <si>
    <t>569903311</t>
  </si>
  <si>
    <t>Zřízení zem krajnic se zhutněním</t>
  </si>
  <si>
    <t>6,40</t>
  </si>
  <si>
    <t>dosypání u silničních obrub</t>
  </si>
  <si>
    <t>41</t>
  </si>
  <si>
    <t>Kamenivo drcené drobné frakce 0-4 tř.D včetně dopravy</t>
  </si>
  <si>
    <t>12,80</t>
  </si>
  <si>
    <t>12,800</t>
  </si>
  <si>
    <t>ODDÍL 5 - Komunikace celkem</t>
  </si>
  <si>
    <t>ODDÍL 8 - Trubní vedení</t>
  </si>
  <si>
    <t>42</t>
  </si>
  <si>
    <t>899204112</t>
  </si>
  <si>
    <t>Osazení mříži litinových vč rámu a košů pro třídu D400, E600</t>
  </si>
  <si>
    <t>0,217</t>
  </si>
  <si>
    <t>43</t>
  </si>
  <si>
    <t>55200000</t>
  </si>
  <si>
    <t>Plastová vtoková mříž 500/470/60  D400 pro uliční vpust</t>
  </si>
  <si>
    <t>44</t>
  </si>
  <si>
    <t>59223876</t>
  </si>
  <si>
    <t>Rám BE-GU litina-beton pro mříž 500/470/60  D400</t>
  </si>
  <si>
    <t>0,058</t>
  </si>
  <si>
    <t>s košem pro zachycení hrubých nečistot z pozink. plechu</t>
  </si>
  <si>
    <t>45</t>
  </si>
  <si>
    <t>837314111</t>
  </si>
  <si>
    <t>MTŽ kam. útesů hrdl. vývrt potr. B a ŽB DN 150</t>
  </si>
  <si>
    <t>0,192</t>
  </si>
  <si>
    <t>zaústění trativodu</t>
  </si>
  <si>
    <t>46</t>
  </si>
  <si>
    <t>899623141</t>
  </si>
  <si>
    <t>Obetonování potrubí B tř. C 12/15 otevř. výkop</t>
  </si>
  <si>
    <t>0,12</t>
  </si>
  <si>
    <t>0,271</t>
  </si>
  <si>
    <t>zaústění trativodu (0,115m3/m*1m = 0,12</t>
  </si>
  <si>
    <t>47</t>
  </si>
  <si>
    <t>899623161</t>
  </si>
  <si>
    <t>Obetonování potrubí B tř. C 20/25 (přípojky) otevř. výkop</t>
  </si>
  <si>
    <t>0,294</t>
  </si>
  <si>
    <t>48</t>
  </si>
  <si>
    <t>899331111</t>
  </si>
  <si>
    <t>Výšková úprava uličního vstupu do 200mm zvýšení poklopu</t>
  </si>
  <si>
    <t>3,00</t>
  </si>
  <si>
    <t>1,262</t>
  </si>
  <si>
    <t>poklopy stávající kanalizace</t>
  </si>
  <si>
    <t>49</t>
  </si>
  <si>
    <t>899231111</t>
  </si>
  <si>
    <t>Výšková úprava vstupu 20mm mříže</t>
  </si>
  <si>
    <t>1,271</t>
  </si>
  <si>
    <t>mříže stávajících ul. vpustí</t>
  </si>
  <si>
    <t>50</t>
  </si>
  <si>
    <t>899431111</t>
  </si>
  <si>
    <t>Výšková úprava vstupu do 200mm hrnce, šoupěte, hydrantu</t>
  </si>
  <si>
    <t>6,00</t>
  </si>
  <si>
    <t>1,866</t>
  </si>
  <si>
    <t>51</t>
  </si>
  <si>
    <t>899103211</t>
  </si>
  <si>
    <t>Demontáž litin poklopu vč. rámu do 150kg</t>
  </si>
  <si>
    <t>úprava šachty</t>
  </si>
  <si>
    <t>ODDÍL 8 - Trubní vedení celkem</t>
  </si>
  <si>
    <t>ODDÍL 9 - Ostatní konstrukce a práce, bourání</t>
  </si>
  <si>
    <t>52</t>
  </si>
  <si>
    <t>916131213</t>
  </si>
  <si>
    <t>Osazení silnič obrub B stojatého opěra lože C 25/30</t>
  </si>
  <si>
    <t>21,290</t>
  </si>
  <si>
    <t>vlevo+vpravo (15+43+18m)+(15+68-22m) = 137</t>
  </si>
  <si>
    <t>53</t>
  </si>
  <si>
    <t>59200000</t>
  </si>
  <si>
    <t>Silniční betonový obrubník 100/15/25 nat</t>
  </si>
  <si>
    <t>52,00</t>
  </si>
  <si>
    <t>4,212</t>
  </si>
  <si>
    <t>vl. (18,0-1,0m)+vpr. (61,0-8,0-19,5m) = 50,5*1,02 = 52ks</t>
  </si>
  <si>
    <t>54</t>
  </si>
  <si>
    <t>Silniční betonový obrubník nájezdový 100/15/15 N nat</t>
  </si>
  <si>
    <t>79,00</t>
  </si>
  <si>
    <t>4,029</t>
  </si>
  <si>
    <t>vl. (15,0+43,0m)+vpr. (15,0+0,5+4,0m) = 77,5*1,02 = 79ks</t>
  </si>
  <si>
    <t>55</t>
  </si>
  <si>
    <t>Silniční betonový obrubník přechodový 100/15/25-15 (15-25) nat</t>
  </si>
  <si>
    <t>9,00</t>
  </si>
  <si>
    <t>0,612</t>
  </si>
  <si>
    <t>vl. (1ks) + vpr. (1+1+1+1+1+1+1+1ks) = 9*1,02 = 9ks</t>
  </si>
  <si>
    <t>56</t>
  </si>
  <si>
    <t>919726123</t>
  </si>
  <si>
    <t>Geotextilie netkaná separační 300-500 g/m2</t>
  </si>
  <si>
    <t>0,095</t>
  </si>
  <si>
    <t>v ceně náklady na položení a dodání geotextilie vč. přesahů</t>
  </si>
  <si>
    <t>57</t>
  </si>
  <si>
    <t>919735123</t>
  </si>
  <si>
    <t>Řezání beton krytu tl 100-150 mm</t>
  </si>
  <si>
    <t>8,25</t>
  </si>
  <si>
    <t>řezání beton. obrub</t>
  </si>
  <si>
    <t>58</t>
  </si>
  <si>
    <t>915491211</t>
  </si>
  <si>
    <t>Osazení vod proužku bet pref desky š25cm, lože bet tř. C 25/30</t>
  </si>
  <si>
    <t>86,00</t>
  </si>
  <si>
    <t>6,956</t>
  </si>
  <si>
    <t>přídlažba osazená na šířku 0,5m s obrubou km 0,015 - 0,058</t>
  </si>
  <si>
    <t>(43m/0,25m) = 175ks*0,5m = 86m</t>
  </si>
  <si>
    <t>59</t>
  </si>
  <si>
    <t>59245000</t>
  </si>
  <si>
    <t>Bet silniční přídlažba (krajník nízký) 50/25/10 nat</t>
  </si>
  <si>
    <t>175,00</t>
  </si>
  <si>
    <t>5,075</t>
  </si>
  <si>
    <t>(43m/0,25m)*1,02 = 175ks</t>
  </si>
  <si>
    <t>60</t>
  </si>
  <si>
    <t>916111123</t>
  </si>
  <si>
    <t>Osazení obrub drob kostka s opěrou lože bet C 25/30 XF3</t>
  </si>
  <si>
    <t>74,00</t>
  </si>
  <si>
    <t>6,644</t>
  </si>
  <si>
    <t>přídlažba km 0,000 - 0,015 = 15m*2řádek = 30m</t>
  </si>
  <si>
    <t>hrany sjezdů (6,0+5,0+5,0+6,0m)*2řádek = 44m</t>
  </si>
  <si>
    <t>61</t>
  </si>
  <si>
    <t>1,800</t>
  </si>
  <si>
    <t>(0,024 t/m*74m) * 1,02 = 1,8t, cena vč.balení BIG BAG a dopravy</t>
  </si>
  <si>
    <t>62</t>
  </si>
  <si>
    <t>916991121</t>
  </si>
  <si>
    <t>Lože pod dlažbu obrub kraj beton</t>
  </si>
  <si>
    <t>7,02</t>
  </si>
  <si>
    <t>15,840</t>
  </si>
  <si>
    <t>(76*0,4*0,1+43*0,5*0,05)+(83*0,35*0,1) = 7,02</t>
  </si>
  <si>
    <t>63</t>
  </si>
  <si>
    <t>919735112</t>
  </si>
  <si>
    <t>Řezání živič krytu tl 5-10cm</t>
  </si>
  <si>
    <t>26,00</t>
  </si>
  <si>
    <t>zaříznutí stávajícího krytu (20,0+6,0m) = 26,0</t>
  </si>
  <si>
    <t>64</t>
  </si>
  <si>
    <t>919731122</t>
  </si>
  <si>
    <t>Zarovnání styčné plochy podklad živič tl 10cm</t>
  </si>
  <si>
    <t>69,00</t>
  </si>
  <si>
    <t>(20,0+6,0)+43,0 = 69m</t>
  </si>
  <si>
    <t>65</t>
  </si>
  <si>
    <t>919112111</t>
  </si>
  <si>
    <t>Řezání dilat spár v živič krytu hl. do 60mm</t>
  </si>
  <si>
    <t>napojení nových vrstev ACO na stávající (20,0+6,0) = 26,0m</t>
  </si>
  <si>
    <t>66</t>
  </si>
  <si>
    <t>919112233</t>
  </si>
  <si>
    <t>Vytvoření komůrky pro zálivku živič kryt, š. 20mm, hl. 40mm</t>
  </si>
  <si>
    <t>v ceně započteny i náklady na vyčištění spár po řezání</t>
  </si>
  <si>
    <t>67</t>
  </si>
  <si>
    <t>919121233</t>
  </si>
  <si>
    <t>Utěsnění spár zálivka za studena komůrka š. 20mm, hl. 40mm</t>
  </si>
  <si>
    <t>0,023</t>
  </si>
  <si>
    <t>v ceně náklady na vyčištění, impregnaci, těsnění a zalití spár</t>
  </si>
  <si>
    <t>asf zálivkou, posyp vápen hydrátem,včetně dodání hmot</t>
  </si>
  <si>
    <t>68</t>
  </si>
  <si>
    <t>938908411</t>
  </si>
  <si>
    <t>Čištění vozovek splachováním vodou krytu živičného</t>
  </si>
  <si>
    <t>0,003</t>
  </si>
  <si>
    <t>úprava frézované plochy před obnovou krytu</t>
  </si>
  <si>
    <t>69</t>
  </si>
  <si>
    <t>938909311</t>
  </si>
  <si>
    <t>Čištěni vozovek metením strojně krytu živičného</t>
  </si>
  <si>
    <t>70</t>
  </si>
  <si>
    <t>938909331</t>
  </si>
  <si>
    <t>Čištěni vozovek metením prachu... ručně krytu živičného</t>
  </si>
  <si>
    <t>dočištění frézované plochy před kladením nového krytu</t>
  </si>
  <si>
    <t>71</t>
  </si>
  <si>
    <t>997221551</t>
  </si>
  <si>
    <t>Vodor doprava suti sypký materiál do 1km</t>
  </si>
  <si>
    <t>141,68</t>
  </si>
  <si>
    <t>živice (13*0,098+143*0,316+345*0,256)+6,9 = 141,68t</t>
  </si>
  <si>
    <t>72</t>
  </si>
  <si>
    <t>997221559</t>
  </si>
  <si>
    <t>Přípl ZKD 1km suti sucho 1km - 11x (skláka do 12km)</t>
  </si>
  <si>
    <t>1558,48</t>
  </si>
  <si>
    <t>141,68t * 11 = 1558,48t</t>
  </si>
  <si>
    <t>73</t>
  </si>
  <si>
    <t>997221561</t>
  </si>
  <si>
    <t>Vodor doprava suti kusový materiál do 1km</t>
  </si>
  <si>
    <t>30,43</t>
  </si>
  <si>
    <t>beton (21,0*0,35+95,0*0,205+30,0*0,115)+0,15 = 30,43t</t>
  </si>
  <si>
    <t>74</t>
  </si>
  <si>
    <t>997221569</t>
  </si>
  <si>
    <t>334,73</t>
  </si>
  <si>
    <t>30,43t * 11 = 334,73t</t>
  </si>
  <si>
    <t>75</t>
  </si>
  <si>
    <t>997221611</t>
  </si>
  <si>
    <t>Nakládání doprav prostředek suti</t>
  </si>
  <si>
    <t>172,11</t>
  </si>
  <si>
    <t>76</t>
  </si>
  <si>
    <t>997221845</t>
  </si>
  <si>
    <t>Poplatek za uložení odpadu na skládce z asfaltových povrchů</t>
  </si>
  <si>
    <t>77</t>
  </si>
  <si>
    <t>997221815</t>
  </si>
  <si>
    <t>Poplatek za uložení odpadu na skládce betonového</t>
  </si>
  <si>
    <t>78</t>
  </si>
  <si>
    <t>998225111</t>
  </si>
  <si>
    <t>Přesun hmot pozem kom kryt živičný</t>
  </si>
  <si>
    <t>189,63</t>
  </si>
  <si>
    <t>ODDÍL 9 - Ostatní konstrukce a práce, bourání celkem</t>
  </si>
  <si>
    <t>VEDLEJŠÍ ROZPOČTOVÉ NÁKLADY</t>
  </si>
  <si>
    <t>ODDÍL 0 - VŠEOBECNÉ POLOŽKY</t>
  </si>
  <si>
    <t xml:space="preserve">01 - Průzkumné, geodetické a projektové práce </t>
  </si>
  <si>
    <t>012002000</t>
  </si>
  <si>
    <t xml:space="preserve">012 Geodetické práce před, v průběhu a po výstavbě </t>
  </si>
  <si>
    <t>soubor</t>
  </si>
  <si>
    <t xml:space="preserve">Vytyčení inženýrských sítí. </t>
  </si>
  <si>
    <t>Vytyčení stavby (protokol ke kolaudaci) a jiné geodet. práce během výstavby.</t>
  </si>
  <si>
    <t xml:space="preserve">03 - Zařízení staveniště </t>
  </si>
  <si>
    <t>032002000</t>
  </si>
  <si>
    <t>032 Vybavení staveniště</t>
  </si>
  <si>
    <t>Náklady spojené s vybudováním, provozem a odstraněním zařízení staveniště a skládek na staveništi,</t>
  </si>
  <si>
    <t>vyklizení a uvedení staveniště a všech povrchů dotčených stavbou do původního stavu.</t>
  </si>
  <si>
    <t>Zajištění přístupů a příjezdů k nemovitým věcen po dohodě s vlastníky (případné škody hradí zhotovitel).</t>
  </si>
  <si>
    <t>(Napojení na zdroje vody a elektrické energie si zhotovitel zajistí na vlastní náklady).</t>
  </si>
  <si>
    <t>034002000</t>
  </si>
  <si>
    <t>034 Zabezpečení staveniště</t>
  </si>
  <si>
    <t xml:space="preserve">Označení stavby na vstupu a vjezdu, informační tabule s identifikačními údaji stavby a se štítkem  </t>
  </si>
  <si>
    <t>o povolení stavby dle platné legislativy, ohraničení staveniště po obvodu, hrazení výkopů.</t>
  </si>
  <si>
    <t xml:space="preserve">Dopravní značení na staveništi a v bezprostředním okolí dotčeném stavbou, jeho rozmístění a přemísťování </t>
  </si>
  <si>
    <t>a údržba v průběhu výstavby, včetně odstranění po ukončení prací.</t>
  </si>
  <si>
    <t>04 - Inženýrská činnost</t>
  </si>
  <si>
    <t>045002000</t>
  </si>
  <si>
    <t>045 Kompletační a koordinační činnost</t>
  </si>
  <si>
    <t xml:space="preserve">Projednání a zajištění dokumentace ke stanovení přechodného dopravního značení pracovního místa,  </t>
  </si>
  <si>
    <t>zajištění zvláštního užívání komunikace a užívání veřejného prostranství pro účely stavby.</t>
  </si>
  <si>
    <t>07 - Provozní vlivy</t>
  </si>
  <si>
    <t>075002000</t>
  </si>
  <si>
    <t>075 Ochrana stávajících inženýrských sítí na staveništi</t>
  </si>
  <si>
    <t>Sondy pro ověření polohy inženýrských sítí..</t>
  </si>
  <si>
    <t>ODDÍL 0 - Všeobecné položky celkem</t>
  </si>
  <si>
    <t>012 - Geodetické práce</t>
  </si>
  <si>
    <t>032 - Vybavení staveniště</t>
  </si>
  <si>
    <t>034 - Zabezpečení staveniště</t>
  </si>
  <si>
    <t>045 - Kompletační a koordinační činnost</t>
  </si>
  <si>
    <t>075 - Ochrana stávajících inženýrských sítí na staveništi</t>
  </si>
  <si>
    <t xml:space="preserve">Geodetické zaměření skutečného provedení stavby, vč. zakreslení do katastrální mapy. </t>
  </si>
  <si>
    <t>VEDLEJŠÍ ROZPOČTOVÉ NÁKLADY CELKEM</t>
  </si>
  <si>
    <t>ZÁKLADNÍ ROZPOČTOVÉ NÁKLADY A VEDLEJŠÍ ROZPOČTOVÉ NÁKLADY CELKEM</t>
  </si>
  <si>
    <r>
      <t>POZNÁMKA:</t>
    </r>
    <r>
      <rPr>
        <b/>
        <sz val="8"/>
        <rFont val="Courier New"/>
        <family val="3"/>
      </rPr>
      <t xml:space="preserve">Stanovení "Vedlejších rozpočtových nákladů" souvisejicích s umístěním stavby a s dalšími okolnostmi  </t>
    </r>
  </si>
  <si>
    <t xml:space="preserve">         lze provést po domluvě s investorem pomocí dohodnuté:</t>
  </si>
  <si>
    <t xml:space="preserve">         a) ceny v Kč</t>
  </si>
  <si>
    <t xml:space="preserve">         b) hodinových zúčtovacích sazeb (HZS)</t>
  </si>
  <si>
    <t xml:space="preserve">         c) procentní sazby ke zvolené nebo dohodnuté základně (obvykle ZRN)</t>
  </si>
  <si>
    <t xml:space="preserve">         Pokud jsou náklady na "Vedlejší rozpočtové náklady" zakalkulovány v jednotkových cenách položek,   </t>
  </si>
  <si>
    <t xml:space="preserve">         není třeba uvedenou část vyplňovat.Uplatňuje-li dodavatel i jiné VRN, uvede je v nabidkové ceně. </t>
  </si>
  <si>
    <t>SO 101</t>
  </si>
  <si>
    <t>Projekční kancelář Jiří Bajer, Venhudova 25, Brno 613 00</t>
  </si>
  <si>
    <t>Ing. Jiří Bajer</t>
  </si>
  <si>
    <t>Ivoš Vrzal</t>
  </si>
  <si>
    <t>(15,0*6,0m)+(4,5+5,5m)*1,0+(6,0*2,5/2)+(4,0*2,0/2) = 118m2</t>
  </si>
  <si>
    <t>(41,0+18,5m)*5,5m+(9,0*3,2/2)+(7,0*0,5/2) = 345m2</t>
  </si>
  <si>
    <t>odvodnění pláně nové kce vozovky na začátku úpravy</t>
  </si>
  <si>
    <t>(14,0*0,8m)*2str = 5,0</t>
  </si>
  <si>
    <t>ochrana stáv. podzem kabelů NN v místě napojení(14,0*0,65*0,2) = 1,8</t>
  </si>
  <si>
    <t>plocha obnovy krytu frézované plochy km 0,015-0,07421</t>
  </si>
  <si>
    <t>plocha napojení v nové konstrukci km0,000-0,015</t>
  </si>
  <si>
    <t>průměr. tl. podsypu; plocha 118m2+rozšíření(15,0+23,0m)*0,5m= 137m2</t>
  </si>
  <si>
    <t>plocha viz podkladní vrstva ŠDA</t>
  </si>
  <si>
    <t>plocha napoj pro novou konstrukci 118m2+(13*2,8/2)+(9*1,4/2)= 143m2</t>
  </si>
  <si>
    <t xml:space="preserve">             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</si>
</sst>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25">
    <font>
      <sz val="10"/>
      <name val="Arial CE"/>
      <family val="0"/>
    </font>
    <font>
      <sz val="8"/>
      <name val="Courier New"/>
      <family val="3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8"/>
      <name val="Courier New"/>
      <family val="3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1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6" fillId="13" borderId="0" applyNumberFormat="0" applyBorder="0" applyAlignment="0" applyProtection="0"/>
    <xf numFmtId="0" fontId="24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9" borderId="8" applyNumberFormat="0" applyAlignment="0" applyProtection="0"/>
    <xf numFmtId="0" fontId="19" fillId="21" borderId="8" applyNumberFormat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0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2" fillId="21" borderId="0" xfId="0" applyNumberFormat="1" applyFont="1" applyFill="1" applyAlignment="1">
      <alignment horizontal="center" vertical="center"/>
    </xf>
    <xf numFmtId="49" fontId="2" fillId="21" borderId="0" xfId="0" applyNumberFormat="1" applyFont="1" applyFill="1" applyAlignment="1">
      <alignment horizontal="left" vertical="center"/>
    </xf>
    <xf numFmtId="49" fontId="2" fillId="21" borderId="0" xfId="0" applyNumberFormat="1" applyFont="1" applyFill="1" applyAlignment="1">
      <alignment horizontal="right" vertical="center"/>
    </xf>
    <xf numFmtId="2" fontId="2" fillId="21" borderId="0" xfId="0" applyNumberFormat="1" applyFont="1" applyFill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2" fontId="2" fillId="21" borderId="0" xfId="0" applyNumberFormat="1" applyFont="1" applyFill="1" applyAlignment="1">
      <alignment horizontal="right" vertical="center"/>
    </xf>
    <xf numFmtId="2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21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2" width="57.75390625" style="1" customWidth="1"/>
    <col min="3" max="16384" width="9.125" style="1" customWidth="1"/>
  </cols>
  <sheetData>
    <row r="1" spans="1:2" ht="12" thickBot="1">
      <c r="A1" s="29" t="s">
        <v>0</v>
      </c>
      <c r="B1" s="30" t="s">
        <v>506</v>
      </c>
    </row>
    <row r="2" spans="1:2" ht="11.25">
      <c r="A2" s="19" t="s">
        <v>0</v>
      </c>
      <c r="B2" s="19" t="s">
        <v>0</v>
      </c>
    </row>
    <row r="3" spans="1:2" ht="11.25">
      <c r="A3" s="19" t="s">
        <v>0</v>
      </c>
      <c r="B3" s="19" t="s">
        <v>0</v>
      </c>
    </row>
    <row r="4" spans="1:2" ht="11.25">
      <c r="A4" s="19" t="s">
        <v>0</v>
      </c>
      <c r="B4" s="19" t="s">
        <v>0</v>
      </c>
    </row>
    <row r="5" spans="1:2" ht="11.25">
      <c r="A5" s="19" t="s">
        <v>1</v>
      </c>
      <c r="B5" s="19" t="s">
        <v>2</v>
      </c>
    </row>
    <row r="6" spans="1:2" ht="11.25">
      <c r="A6" s="19" t="s">
        <v>0</v>
      </c>
      <c r="B6" s="19" t="s">
        <v>0</v>
      </c>
    </row>
    <row r="7" spans="1:2" ht="11.25">
      <c r="A7" s="19" t="s">
        <v>0</v>
      </c>
      <c r="B7" s="19" t="s">
        <v>3</v>
      </c>
    </row>
    <row r="8" spans="1:2" ht="11.25">
      <c r="A8" s="19" t="s">
        <v>0</v>
      </c>
      <c r="B8" s="19" t="s">
        <v>0</v>
      </c>
    </row>
    <row r="9" spans="1:2" ht="11.25">
      <c r="A9" s="19" t="s">
        <v>0</v>
      </c>
      <c r="B9" s="19" t="s">
        <v>0</v>
      </c>
    </row>
    <row r="10" spans="1:2" ht="11.25">
      <c r="A10" s="19" t="s">
        <v>4</v>
      </c>
      <c r="B10" s="19" t="s">
        <v>492</v>
      </c>
    </row>
    <row r="11" spans="1:2" ht="11.25">
      <c r="A11" s="19" t="s">
        <v>0</v>
      </c>
      <c r="B11" s="19" t="s">
        <v>0</v>
      </c>
    </row>
    <row r="12" spans="1:2" ht="11.25">
      <c r="A12" s="19" t="s">
        <v>0</v>
      </c>
      <c r="B12" s="19" t="s">
        <v>0</v>
      </c>
    </row>
    <row r="13" spans="1:2" ht="11.25">
      <c r="A13" s="19" t="s">
        <v>5</v>
      </c>
      <c r="B13" s="19" t="s">
        <v>6</v>
      </c>
    </row>
    <row r="14" spans="1:2" ht="11.25">
      <c r="A14" s="19" t="s">
        <v>0</v>
      </c>
      <c r="B14" s="19" t="s">
        <v>0</v>
      </c>
    </row>
    <row r="15" spans="1:2" ht="11.25">
      <c r="A15" s="19" t="s">
        <v>0</v>
      </c>
      <c r="B15" s="19" t="s">
        <v>0</v>
      </c>
    </row>
    <row r="16" spans="1:2" ht="11.25">
      <c r="A16" s="19" t="s">
        <v>7</v>
      </c>
      <c r="B16" s="19" t="s">
        <v>8</v>
      </c>
    </row>
    <row r="17" spans="1:2" ht="11.25">
      <c r="A17" s="19" t="s">
        <v>0</v>
      </c>
      <c r="B17" s="19" t="s">
        <v>0</v>
      </c>
    </row>
    <row r="18" spans="1:2" ht="11.25">
      <c r="A18" s="19" t="s">
        <v>0</v>
      </c>
      <c r="B18" s="19" t="s">
        <v>0</v>
      </c>
    </row>
    <row r="19" spans="1:2" ht="11.25">
      <c r="A19" s="19" t="s">
        <v>9</v>
      </c>
      <c r="B19" s="19" t="s">
        <v>493</v>
      </c>
    </row>
    <row r="20" spans="1:2" ht="11.25">
      <c r="A20" s="19" t="s">
        <v>0</v>
      </c>
      <c r="B20" s="19" t="s">
        <v>0</v>
      </c>
    </row>
    <row r="21" spans="1:2" ht="11.25">
      <c r="A21" s="19" t="s">
        <v>0</v>
      </c>
      <c r="B21" s="19" t="s">
        <v>0</v>
      </c>
    </row>
    <row r="22" spans="1:2" ht="11.25">
      <c r="A22" s="19" t="s">
        <v>10</v>
      </c>
      <c r="B22" s="19" t="s">
        <v>11</v>
      </c>
    </row>
    <row r="23" spans="1:2" ht="11.25">
      <c r="A23" s="19" t="s">
        <v>0</v>
      </c>
      <c r="B23" s="19" t="s">
        <v>0</v>
      </c>
    </row>
    <row r="24" spans="1:2" ht="11.25">
      <c r="A24" s="19" t="s">
        <v>0</v>
      </c>
      <c r="B24" s="19" t="s">
        <v>0</v>
      </c>
    </row>
    <row r="25" spans="1:2" ht="11.25">
      <c r="A25" s="19" t="s">
        <v>12</v>
      </c>
      <c r="B25" s="19" t="s">
        <v>13</v>
      </c>
    </row>
    <row r="26" spans="1:2" ht="11.25">
      <c r="A26" s="19" t="s">
        <v>0</v>
      </c>
      <c r="B26" s="19" t="s">
        <v>0</v>
      </c>
    </row>
    <row r="27" spans="1:2" ht="11.25">
      <c r="A27" s="19" t="s">
        <v>0</v>
      </c>
      <c r="B27" s="19" t="s">
        <v>0</v>
      </c>
    </row>
    <row r="28" spans="1:2" ht="11.25">
      <c r="A28" s="19" t="s">
        <v>14</v>
      </c>
      <c r="B28" s="19" t="s">
        <v>0</v>
      </c>
    </row>
    <row r="29" spans="1:2" ht="11.25">
      <c r="A29" s="19" t="s">
        <v>0</v>
      </c>
      <c r="B29" s="19" t="s">
        <v>0</v>
      </c>
    </row>
    <row r="30" spans="1:2" ht="11.25">
      <c r="A30" s="19" t="s">
        <v>0</v>
      </c>
      <c r="B30" s="19" t="s">
        <v>0</v>
      </c>
    </row>
    <row r="31" spans="1:2" ht="11.25">
      <c r="A31" s="19" t="s">
        <v>15</v>
      </c>
      <c r="B31" s="19" t="s">
        <v>494</v>
      </c>
    </row>
    <row r="32" spans="1:2" ht="11.25">
      <c r="A32" s="19" t="s">
        <v>0</v>
      </c>
      <c r="B32" s="19" t="s">
        <v>0</v>
      </c>
    </row>
    <row r="33" spans="1:2" ht="11.25">
      <c r="A33" s="19" t="s">
        <v>0</v>
      </c>
      <c r="B33" s="19" t="s">
        <v>0</v>
      </c>
    </row>
    <row r="34" spans="1:2" ht="11.25">
      <c r="A34" s="19" t="s">
        <v>16</v>
      </c>
      <c r="B34" s="19" t="s">
        <v>494</v>
      </c>
    </row>
    <row r="35" spans="1:2" ht="11.25">
      <c r="A35" s="19" t="s">
        <v>0</v>
      </c>
      <c r="B35" s="19" t="s">
        <v>0</v>
      </c>
    </row>
    <row r="36" spans="1:2" ht="11.25">
      <c r="A36" s="19" t="s">
        <v>0</v>
      </c>
      <c r="B36" s="19" t="s">
        <v>0</v>
      </c>
    </row>
    <row r="37" spans="1:2" ht="11.25">
      <c r="A37" s="19" t="s">
        <v>17</v>
      </c>
      <c r="B37" s="19" t="s">
        <v>495</v>
      </c>
    </row>
    <row r="38" spans="1:2" ht="11.25">
      <c r="A38" s="1" t="s">
        <v>0</v>
      </c>
      <c r="B38" s="1" t="s">
        <v>0</v>
      </c>
    </row>
    <row r="39" spans="1:2" ht="11.25">
      <c r="A39" s="1" t="s">
        <v>0</v>
      </c>
      <c r="B39" s="1" t="s">
        <v>0</v>
      </c>
    </row>
    <row r="40" spans="1:2" ht="11.25">
      <c r="A40" s="1" t="s">
        <v>0</v>
      </c>
      <c r="B40" s="1" t="s">
        <v>0</v>
      </c>
    </row>
    <row r="41" spans="1:2" ht="11.25">
      <c r="A41" s="1" t="s">
        <v>0</v>
      </c>
      <c r="B41" s="1" t="s">
        <v>0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28">
      <selection activeCell="A58" sqref="A58"/>
    </sheetView>
  </sheetViews>
  <sheetFormatPr defaultColWidth="9.00390625" defaultRowHeight="12.75"/>
  <cols>
    <col min="1" max="1" width="62.75390625" style="3" customWidth="1"/>
    <col min="2" max="5" width="13.75390625" style="4" customWidth="1"/>
    <col min="6" max="16384" width="9.125" style="2" customWidth="1"/>
  </cols>
  <sheetData>
    <row r="1" spans="1:5" ht="12" thickBot="1">
      <c r="A1" s="23" t="s">
        <v>18</v>
      </c>
      <c r="B1" s="24" t="s">
        <v>19</v>
      </c>
      <c r="C1" s="24" t="s">
        <v>20</v>
      </c>
      <c r="D1" s="24" t="s">
        <v>21</v>
      </c>
      <c r="E1" s="25" t="s">
        <v>22</v>
      </c>
    </row>
    <row r="2" spans="1:5" ht="11.25">
      <c r="A2" s="26" t="s">
        <v>0</v>
      </c>
      <c r="B2" s="5" t="s">
        <v>0</v>
      </c>
      <c r="C2" s="5" t="s">
        <v>0</v>
      </c>
      <c r="D2" s="5" t="s">
        <v>0</v>
      </c>
      <c r="E2" s="5" t="s">
        <v>0</v>
      </c>
    </row>
    <row r="3" spans="1:5" ht="11.25">
      <c r="A3" s="26" t="s">
        <v>23</v>
      </c>
      <c r="B3" s="5" t="s">
        <v>0</v>
      </c>
      <c r="C3" s="5" t="s">
        <v>0</v>
      </c>
      <c r="D3" s="5" t="s">
        <v>0</v>
      </c>
      <c r="E3" s="5" t="s">
        <v>0</v>
      </c>
    </row>
    <row r="4" spans="1:5" ht="11.25">
      <c r="A4" s="26" t="s">
        <v>0</v>
      </c>
      <c r="B4" s="5" t="s">
        <v>0</v>
      </c>
      <c r="C4" s="5" t="s">
        <v>0</v>
      </c>
      <c r="D4" s="5" t="s">
        <v>0</v>
      </c>
      <c r="E4" s="5" t="s">
        <v>0</v>
      </c>
    </row>
    <row r="5" spans="1:5" ht="11.25">
      <c r="A5" s="26" t="s">
        <v>24</v>
      </c>
      <c r="B5" s="22">
        <f>'Popis prací a dodávek'!G33</f>
        <v>0</v>
      </c>
      <c r="C5" s="22">
        <f>'Popis prací a dodávek'!H33</f>
        <v>0</v>
      </c>
      <c r="D5" s="5" t="s">
        <v>25</v>
      </c>
      <c r="E5" s="5" t="s">
        <v>26</v>
      </c>
    </row>
    <row r="6" spans="1:5" ht="11.25">
      <c r="A6" s="26" t="s">
        <v>27</v>
      </c>
      <c r="B6" s="22">
        <f>'Popis prací a dodávek'!G48</f>
        <v>0</v>
      </c>
      <c r="C6" s="22">
        <f>'Popis prací a dodávek'!H48</f>
        <v>0</v>
      </c>
      <c r="D6" s="5" t="s">
        <v>28</v>
      </c>
      <c r="E6" s="5" t="s">
        <v>29</v>
      </c>
    </row>
    <row r="7" spans="1:5" ht="11.25">
      <c r="A7" s="26" t="s">
        <v>30</v>
      </c>
      <c r="B7" s="22">
        <f>'Popis prací a dodávek'!G55</f>
        <v>0</v>
      </c>
      <c r="C7" s="22">
        <f>'Popis prací a dodávek'!H55</f>
        <v>0</v>
      </c>
      <c r="D7" s="5" t="s">
        <v>31</v>
      </c>
      <c r="E7" s="5" t="s">
        <v>29</v>
      </c>
    </row>
    <row r="8" spans="1:5" ht="11.25">
      <c r="A8" s="26" t="s">
        <v>32</v>
      </c>
      <c r="B8" s="22">
        <f>'Popis prací a dodávek'!G86</f>
        <v>0</v>
      </c>
      <c r="C8" s="22">
        <f>'Popis prací a dodávek'!H86</f>
        <v>0</v>
      </c>
      <c r="D8" s="5" t="s">
        <v>33</v>
      </c>
      <c r="E8" s="5" t="s">
        <v>29</v>
      </c>
    </row>
    <row r="9" spans="1:5" ht="11.25">
      <c r="A9" s="26" t="s">
        <v>34</v>
      </c>
      <c r="B9" s="22">
        <f>'Popis prací a dodávek'!G105</f>
        <v>0</v>
      </c>
      <c r="C9" s="22">
        <f>'Popis prací a dodávek'!H105</f>
        <v>0</v>
      </c>
      <c r="D9" s="5" t="s">
        <v>35</v>
      </c>
      <c r="E9" s="5" t="s">
        <v>36</v>
      </c>
    </row>
    <row r="10" spans="1:5" ht="11.25">
      <c r="A10" s="26" t="s">
        <v>37</v>
      </c>
      <c r="B10" s="22">
        <f>'Popis prací a dodávek'!G161</f>
        <v>0</v>
      </c>
      <c r="C10" s="22">
        <f>'Popis prací a dodávek'!H161</f>
        <v>0</v>
      </c>
      <c r="D10" s="5" t="s">
        <v>38</v>
      </c>
      <c r="E10" s="5" t="s">
        <v>39</v>
      </c>
    </row>
    <row r="11" spans="1:5" ht="11.25">
      <c r="A11" s="27" t="s">
        <v>40</v>
      </c>
      <c r="B11" s="13">
        <f>SUM(B5:B10)</f>
        <v>0</v>
      </c>
      <c r="C11" s="13">
        <f>SUM(C5:C10)</f>
        <v>0</v>
      </c>
      <c r="D11" s="5" t="s">
        <v>41</v>
      </c>
      <c r="E11" s="5" t="s">
        <v>42</v>
      </c>
    </row>
    <row r="12" spans="1:5" ht="11.25">
      <c r="A12" s="26" t="s">
        <v>0</v>
      </c>
      <c r="B12" s="5"/>
      <c r="C12" s="21">
        <f>SUM(B11+C11)</f>
        <v>0</v>
      </c>
      <c r="D12" s="5"/>
      <c r="E12" s="5"/>
    </row>
    <row r="13" spans="1:5" ht="11.25">
      <c r="A13" s="26" t="s">
        <v>0</v>
      </c>
      <c r="B13" s="5" t="s">
        <v>0</v>
      </c>
      <c r="C13" s="5" t="s">
        <v>0</v>
      </c>
      <c r="D13" s="5" t="s">
        <v>0</v>
      </c>
      <c r="E13" s="5" t="s">
        <v>0</v>
      </c>
    </row>
    <row r="14" spans="1:5" ht="11.25">
      <c r="A14" s="26" t="s">
        <v>0</v>
      </c>
      <c r="B14" s="5" t="s">
        <v>0</v>
      </c>
      <c r="C14" s="5" t="s">
        <v>0</v>
      </c>
      <c r="D14" s="5" t="s">
        <v>0</v>
      </c>
      <c r="E14" s="5" t="s">
        <v>0</v>
      </c>
    </row>
    <row r="15" spans="1:5" ht="11.25">
      <c r="A15" s="26" t="s">
        <v>43</v>
      </c>
      <c r="B15" s="5" t="s">
        <v>0</v>
      </c>
      <c r="C15" s="5" t="s">
        <v>0</v>
      </c>
      <c r="D15" s="5" t="s">
        <v>0</v>
      </c>
      <c r="E15" s="5" t="s">
        <v>0</v>
      </c>
    </row>
    <row r="16" spans="1:5" ht="11.25">
      <c r="A16" s="26" t="s">
        <v>0</v>
      </c>
      <c r="B16" s="5" t="s">
        <v>0</v>
      </c>
      <c r="C16" s="5" t="s">
        <v>0</v>
      </c>
      <c r="D16" s="5" t="s">
        <v>0</v>
      </c>
      <c r="E16" s="5" t="s">
        <v>0</v>
      </c>
    </row>
    <row r="17" spans="1:5" ht="11.25">
      <c r="A17" s="27" t="s">
        <v>44</v>
      </c>
      <c r="B17" s="13">
        <f>SUM(B16:B16)</f>
        <v>0</v>
      </c>
      <c r="C17" s="13">
        <f>SUM(C16:C16)</f>
        <v>0</v>
      </c>
      <c r="D17" s="5" t="s">
        <v>29</v>
      </c>
      <c r="E17" s="5" t="s">
        <v>29</v>
      </c>
    </row>
    <row r="18" spans="1:5" ht="11.25">
      <c r="A18" s="26" t="s">
        <v>0</v>
      </c>
      <c r="B18" s="5"/>
      <c r="C18" s="21">
        <f>SUM(B17+C17)</f>
        <v>0</v>
      </c>
      <c r="D18" s="5"/>
      <c r="E18" s="5"/>
    </row>
    <row r="19" spans="1:5" ht="11.25">
      <c r="A19" s="26" t="s">
        <v>45</v>
      </c>
      <c r="B19" s="5"/>
      <c r="C19" s="13">
        <f>SUM(C12+C18)</f>
        <v>0</v>
      </c>
      <c r="D19" s="5"/>
      <c r="E19" s="5"/>
    </row>
    <row r="20" spans="1:3" ht="11.25">
      <c r="A20" s="3" t="s">
        <v>0</v>
      </c>
      <c r="C20" s="4" t="s">
        <v>0</v>
      </c>
    </row>
    <row r="21" spans="1:3" ht="11.25">
      <c r="A21" s="3" t="s">
        <v>0</v>
      </c>
      <c r="C21" s="4" t="s">
        <v>0</v>
      </c>
    </row>
    <row r="22" spans="1:3" ht="11.25">
      <c r="A22" s="26" t="s">
        <v>446</v>
      </c>
      <c r="C22" s="4" t="s">
        <v>0</v>
      </c>
    </row>
    <row r="23" ht="11.25">
      <c r="A23" s="26"/>
    </row>
    <row r="24" spans="1:5" ht="11.25">
      <c r="A24" s="26" t="s">
        <v>477</v>
      </c>
      <c r="B24" s="5"/>
      <c r="C24" s="22">
        <f>'Neinvestiční náklady'!H5</f>
        <v>0</v>
      </c>
      <c r="D24" s="5"/>
      <c r="E24" s="5"/>
    </row>
    <row r="25" spans="1:5" ht="11.25">
      <c r="A25" s="19" t="s">
        <v>478</v>
      </c>
      <c r="B25" s="5"/>
      <c r="C25" s="22">
        <f>'Neinvestiční náklady'!H11</f>
        <v>0</v>
      </c>
      <c r="D25" s="5"/>
      <c r="E25" s="5"/>
    </row>
    <row r="26" spans="1:5" ht="11.25">
      <c r="A26" s="19" t="s">
        <v>479</v>
      </c>
      <c r="B26" s="5"/>
      <c r="C26" s="22">
        <f>'Neinvestiční náklady'!H17</f>
        <v>0</v>
      </c>
      <c r="D26" s="5"/>
      <c r="E26" s="5"/>
    </row>
    <row r="27" spans="1:5" ht="11.25">
      <c r="A27" s="19" t="s">
        <v>480</v>
      </c>
      <c r="B27" s="5"/>
      <c r="C27" s="22">
        <f>'Neinvestiční náklady'!H24</f>
        <v>0</v>
      </c>
      <c r="D27" s="5"/>
      <c r="E27" s="5"/>
    </row>
    <row r="28" spans="1:5" ht="11.25">
      <c r="A28" s="19" t="s">
        <v>481</v>
      </c>
      <c r="B28" s="5"/>
      <c r="C28" s="22">
        <f>'Neinvestiční náklady'!H29</f>
        <v>0</v>
      </c>
      <c r="D28" s="5"/>
      <c r="E28" s="5"/>
    </row>
    <row r="29" spans="1:3" ht="11.25">
      <c r="A29" s="27" t="s">
        <v>483</v>
      </c>
      <c r="C29" s="21">
        <f>SUM(C24:C28)</f>
        <v>0</v>
      </c>
    </row>
    <row r="30" spans="1:3" ht="11.25">
      <c r="A30" s="3" t="s">
        <v>0</v>
      </c>
      <c r="C30" s="4" t="s">
        <v>0</v>
      </c>
    </row>
    <row r="31" spans="1:3" ht="11.25">
      <c r="A31" s="26" t="s">
        <v>484</v>
      </c>
      <c r="C31" s="13">
        <f>SUM(C19+C29)</f>
        <v>0</v>
      </c>
    </row>
    <row r="32" spans="1:3" ht="11.25">
      <c r="A32" s="3" t="s">
        <v>0</v>
      </c>
      <c r="C32" s="4" t="s">
        <v>0</v>
      </c>
    </row>
    <row r="33" spans="1:3" ht="11.25">
      <c r="A33" s="27" t="s">
        <v>6</v>
      </c>
      <c r="C33" s="4" t="s">
        <v>0</v>
      </c>
    </row>
    <row r="34" spans="1:3" ht="11.25">
      <c r="A34" s="27" t="s">
        <v>46</v>
      </c>
      <c r="C34" s="21">
        <f>SUM(C31)</f>
        <v>0</v>
      </c>
    </row>
    <row r="35" spans="1:3" ht="11.25">
      <c r="A35" s="26" t="s">
        <v>47</v>
      </c>
      <c r="C35" s="13">
        <f>SUM(C34*0.21)</f>
        <v>0</v>
      </c>
    </row>
    <row r="36" spans="1:3" ht="11.25">
      <c r="A36" s="27" t="s">
        <v>48</v>
      </c>
      <c r="C36" s="21">
        <f>SUM(C34:C35)</f>
        <v>0</v>
      </c>
    </row>
    <row r="65" spans="1:5" ht="11.25">
      <c r="A65" s="28" t="s">
        <v>485</v>
      </c>
      <c r="B65" s="5"/>
      <c r="C65" s="5"/>
      <c r="D65" s="5"/>
      <c r="E65" s="5"/>
    </row>
    <row r="66" spans="1:5" ht="11.25">
      <c r="A66" s="26" t="s">
        <v>486</v>
      </c>
      <c r="B66" s="5"/>
      <c r="C66" s="5"/>
      <c r="D66" s="5"/>
      <c r="E66" s="5"/>
    </row>
    <row r="67" spans="1:5" ht="11.25">
      <c r="A67" s="26" t="s">
        <v>487</v>
      </c>
      <c r="B67" s="5"/>
      <c r="C67" s="5"/>
      <c r="D67" s="5"/>
      <c r="E67" s="5"/>
    </row>
    <row r="68" spans="1:5" ht="11.25">
      <c r="A68" s="26" t="s">
        <v>488</v>
      </c>
      <c r="B68" s="5"/>
      <c r="C68" s="5"/>
      <c r="D68" s="5"/>
      <c r="E68" s="5"/>
    </row>
    <row r="69" spans="1:5" ht="11.25">
      <c r="A69" s="26" t="s">
        <v>489</v>
      </c>
      <c r="B69" s="5"/>
      <c r="C69" s="5"/>
      <c r="D69" s="5"/>
      <c r="E69" s="5"/>
    </row>
    <row r="70" spans="1:5" ht="11.25">
      <c r="A70" s="26" t="s">
        <v>490</v>
      </c>
      <c r="B70" s="5"/>
      <c r="C70" s="5"/>
      <c r="D70" s="5"/>
      <c r="E70" s="5"/>
    </row>
    <row r="71" spans="1:5" ht="11.25">
      <c r="A71" s="26" t="s">
        <v>491</v>
      </c>
      <c r="B71" s="5"/>
      <c r="C71" s="5"/>
      <c r="D71" s="5"/>
      <c r="E71" s="5"/>
    </row>
  </sheetData>
  <sheetProtection/>
  <printOptions gridLines="1"/>
  <pageMargins left="0.7874015748031497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&amp;CRekapitulace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18">
      <selection activeCell="G146" sqref="G146"/>
    </sheetView>
  </sheetViews>
  <sheetFormatPr defaultColWidth="9.00390625" defaultRowHeight="12.75"/>
  <cols>
    <col min="1" max="1" width="4.75390625" style="7" customWidth="1"/>
    <col min="2" max="2" width="10.75390625" style="1" customWidth="1"/>
    <col min="3" max="3" width="69.75390625" style="1" customWidth="1"/>
    <col min="4" max="4" width="8.75390625" style="1" customWidth="1"/>
    <col min="5" max="10" width="13.75390625" style="8" customWidth="1"/>
    <col min="11" max="16384" width="9.125" style="6" customWidth="1"/>
  </cols>
  <sheetData>
    <row r="1" spans="1:10" ht="12" thickBot="1">
      <c r="A1" s="14" t="s">
        <v>49</v>
      </c>
      <c r="B1" s="15" t="s">
        <v>50</v>
      </c>
      <c r="C1" s="15" t="s">
        <v>51</v>
      </c>
      <c r="D1" s="15" t="s">
        <v>52</v>
      </c>
      <c r="E1" s="16" t="s">
        <v>53</v>
      </c>
      <c r="F1" s="16" t="s">
        <v>54</v>
      </c>
      <c r="G1" s="16" t="s">
        <v>19</v>
      </c>
      <c r="H1" s="16" t="s">
        <v>20</v>
      </c>
      <c r="I1" s="16" t="s">
        <v>21</v>
      </c>
      <c r="J1" s="17" t="s">
        <v>22</v>
      </c>
    </row>
    <row r="2" spans="1:10" ht="11.25">
      <c r="A2" s="18" t="s">
        <v>0</v>
      </c>
      <c r="B2" s="19" t="s">
        <v>0</v>
      </c>
      <c r="C2" s="19" t="s">
        <v>0</v>
      </c>
      <c r="D2" s="19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</row>
    <row r="3" spans="1:10" ht="11.25">
      <c r="A3" s="18" t="s">
        <v>0</v>
      </c>
      <c r="B3" s="19" t="s">
        <v>0</v>
      </c>
      <c r="C3" s="19" t="s">
        <v>55</v>
      </c>
      <c r="D3" s="19"/>
      <c r="E3" s="20" t="s">
        <v>0</v>
      </c>
      <c r="F3" s="20" t="s">
        <v>0</v>
      </c>
      <c r="G3" s="20" t="s">
        <v>0</v>
      </c>
      <c r="H3" s="20" t="s">
        <v>0</v>
      </c>
      <c r="I3" s="20" t="s">
        <v>0</v>
      </c>
      <c r="J3" s="20" t="s">
        <v>0</v>
      </c>
    </row>
    <row r="4" spans="1:10" ht="11.25">
      <c r="A4" s="18" t="s">
        <v>56</v>
      </c>
      <c r="B4" s="19" t="s">
        <v>57</v>
      </c>
      <c r="C4" s="19" t="s">
        <v>58</v>
      </c>
      <c r="D4" s="19" t="s">
        <v>59</v>
      </c>
      <c r="E4" s="20" t="s">
        <v>60</v>
      </c>
      <c r="F4" s="13">
        <v>0</v>
      </c>
      <c r="G4" s="20" t="s">
        <v>0</v>
      </c>
      <c r="H4" s="13">
        <f>PRODUCT(E4*F4)</f>
        <v>0</v>
      </c>
      <c r="I4" s="20" t="s">
        <v>29</v>
      </c>
      <c r="J4" s="20" t="s">
        <v>61</v>
      </c>
    </row>
    <row r="5" spans="1:10" ht="11.25">
      <c r="A5" s="18" t="s">
        <v>0</v>
      </c>
      <c r="B5" s="19" t="s">
        <v>0</v>
      </c>
      <c r="C5" s="19" t="s">
        <v>62</v>
      </c>
      <c r="D5" s="19" t="s">
        <v>0</v>
      </c>
      <c r="E5" s="20" t="s">
        <v>0</v>
      </c>
      <c r="F5" s="20" t="s">
        <v>0</v>
      </c>
      <c r="G5" s="20" t="s">
        <v>0</v>
      </c>
      <c r="H5" s="20" t="s">
        <v>0</v>
      </c>
      <c r="I5" s="20" t="s">
        <v>0</v>
      </c>
      <c r="J5" s="20" t="s">
        <v>0</v>
      </c>
    </row>
    <row r="6" spans="1:10" ht="11.25">
      <c r="A6" s="18" t="s">
        <v>63</v>
      </c>
      <c r="B6" s="19" t="s">
        <v>64</v>
      </c>
      <c r="C6" s="19" t="s">
        <v>65</v>
      </c>
      <c r="D6" s="19" t="s">
        <v>59</v>
      </c>
      <c r="E6" s="20" t="s">
        <v>66</v>
      </c>
      <c r="F6" s="13">
        <v>0</v>
      </c>
      <c r="G6" s="20" t="s">
        <v>0</v>
      </c>
      <c r="H6" s="13">
        <f>PRODUCT(E6*F6)</f>
        <v>0</v>
      </c>
      <c r="I6" s="20" t="s">
        <v>29</v>
      </c>
      <c r="J6" s="20" t="s">
        <v>67</v>
      </c>
    </row>
    <row r="7" spans="1:10" ht="11.25">
      <c r="A7" s="18" t="s">
        <v>0</v>
      </c>
      <c r="B7" s="19" t="s">
        <v>0</v>
      </c>
      <c r="C7" s="19" t="s">
        <v>505</v>
      </c>
      <c r="D7" s="19" t="s">
        <v>0</v>
      </c>
      <c r="E7" s="20" t="s">
        <v>0</v>
      </c>
      <c r="F7" s="20" t="s">
        <v>0</v>
      </c>
      <c r="G7" s="20" t="s">
        <v>0</v>
      </c>
      <c r="H7" s="20" t="s">
        <v>0</v>
      </c>
      <c r="I7" s="20" t="s">
        <v>0</v>
      </c>
      <c r="J7" s="20" t="s">
        <v>0</v>
      </c>
    </row>
    <row r="8" spans="1:10" ht="11.25">
      <c r="A8" s="18" t="s">
        <v>68</v>
      </c>
      <c r="B8" s="19" t="s">
        <v>69</v>
      </c>
      <c r="C8" s="19" t="s">
        <v>70</v>
      </c>
      <c r="D8" s="19" t="s">
        <v>59</v>
      </c>
      <c r="E8" s="20" t="s">
        <v>71</v>
      </c>
      <c r="F8" s="13">
        <v>0</v>
      </c>
      <c r="G8" s="20" t="s">
        <v>0</v>
      </c>
      <c r="H8" s="13">
        <f>PRODUCT(E8*F8)</f>
        <v>0</v>
      </c>
      <c r="I8" s="20" t="s">
        <v>29</v>
      </c>
      <c r="J8" s="20" t="s">
        <v>72</v>
      </c>
    </row>
    <row r="9" spans="1:10" ht="11.25">
      <c r="A9" s="18" t="s">
        <v>0</v>
      </c>
      <c r="B9" s="19" t="s">
        <v>0</v>
      </c>
      <c r="C9" s="19" t="s">
        <v>73</v>
      </c>
      <c r="D9" s="19" t="s">
        <v>0</v>
      </c>
      <c r="E9" s="20" t="s">
        <v>0</v>
      </c>
      <c r="F9" s="20" t="s">
        <v>0</v>
      </c>
      <c r="G9" s="20" t="s">
        <v>0</v>
      </c>
      <c r="H9" s="20" t="s">
        <v>0</v>
      </c>
      <c r="I9" s="20" t="s">
        <v>0</v>
      </c>
      <c r="J9" s="20" t="s">
        <v>0</v>
      </c>
    </row>
    <row r="10" spans="1:10" ht="11.25">
      <c r="A10" s="18" t="s">
        <v>74</v>
      </c>
      <c r="B10" s="19" t="s">
        <v>75</v>
      </c>
      <c r="C10" s="19" t="s">
        <v>76</v>
      </c>
      <c r="D10" s="19" t="s">
        <v>59</v>
      </c>
      <c r="E10" s="20" t="s">
        <v>77</v>
      </c>
      <c r="F10" s="13">
        <v>0</v>
      </c>
      <c r="G10" s="20" t="s">
        <v>0</v>
      </c>
      <c r="H10" s="13">
        <f>PRODUCT(E10*F10)</f>
        <v>0</v>
      </c>
      <c r="I10" s="20" t="s">
        <v>78</v>
      </c>
      <c r="J10" s="20" t="s">
        <v>79</v>
      </c>
    </row>
    <row r="11" spans="1:10" ht="11.25">
      <c r="A11" s="18" t="s">
        <v>0</v>
      </c>
      <c r="B11" s="19" t="s">
        <v>0</v>
      </c>
      <c r="C11" s="19" t="s">
        <v>80</v>
      </c>
      <c r="D11" s="19" t="s">
        <v>0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</row>
    <row r="12" spans="1:10" ht="11.25">
      <c r="A12" s="18" t="s">
        <v>81</v>
      </c>
      <c r="B12" s="19" t="s">
        <v>82</v>
      </c>
      <c r="C12" s="19" t="s">
        <v>83</v>
      </c>
      <c r="D12" s="19" t="s">
        <v>84</v>
      </c>
      <c r="E12" s="20" t="s">
        <v>85</v>
      </c>
      <c r="F12" s="13">
        <v>0</v>
      </c>
      <c r="G12" s="20" t="s">
        <v>0</v>
      </c>
      <c r="H12" s="13">
        <f>PRODUCT(E12*F12)</f>
        <v>0</v>
      </c>
      <c r="I12" s="20" t="s">
        <v>29</v>
      </c>
      <c r="J12" s="20" t="s">
        <v>86</v>
      </c>
    </row>
    <row r="13" spans="1:10" ht="11.25">
      <c r="A13" s="18" t="s">
        <v>0</v>
      </c>
      <c r="B13" s="19" t="s">
        <v>0</v>
      </c>
      <c r="C13" s="19" t="s">
        <v>87</v>
      </c>
      <c r="D13" s="19" t="s">
        <v>0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</row>
    <row r="14" spans="1:10" ht="11.25">
      <c r="A14" s="18" t="s">
        <v>88</v>
      </c>
      <c r="B14" s="19" t="s">
        <v>89</v>
      </c>
      <c r="C14" s="19" t="s">
        <v>90</v>
      </c>
      <c r="D14" s="19" t="s">
        <v>84</v>
      </c>
      <c r="E14" s="20" t="s">
        <v>91</v>
      </c>
      <c r="F14" s="13">
        <v>0</v>
      </c>
      <c r="G14" s="20" t="s">
        <v>0</v>
      </c>
      <c r="H14" s="13">
        <f>PRODUCT(E14*F14)</f>
        <v>0</v>
      </c>
      <c r="I14" s="20" t="s">
        <v>29</v>
      </c>
      <c r="J14" s="20" t="s">
        <v>92</v>
      </c>
    </row>
    <row r="15" spans="1:10" ht="11.25">
      <c r="A15" s="18" t="s">
        <v>0</v>
      </c>
      <c r="B15" s="19" t="s">
        <v>0</v>
      </c>
      <c r="C15" s="19" t="s">
        <v>93</v>
      </c>
      <c r="D15" s="19" t="s">
        <v>0</v>
      </c>
      <c r="E15" s="20" t="s">
        <v>0</v>
      </c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</row>
    <row r="16" spans="1:10" ht="11.25">
      <c r="A16" s="18" t="s">
        <v>94</v>
      </c>
      <c r="B16" s="19" t="s">
        <v>95</v>
      </c>
      <c r="C16" s="19" t="s">
        <v>96</v>
      </c>
      <c r="D16" s="19" t="s">
        <v>97</v>
      </c>
      <c r="E16" s="20" t="s">
        <v>98</v>
      </c>
      <c r="F16" s="13">
        <v>0</v>
      </c>
      <c r="G16" s="20" t="s">
        <v>0</v>
      </c>
      <c r="H16" s="13">
        <f>PRODUCT(E16*F16)</f>
        <v>0</v>
      </c>
      <c r="I16" s="20" t="s">
        <v>29</v>
      </c>
      <c r="J16" s="20" t="s">
        <v>29</v>
      </c>
    </row>
    <row r="17" spans="1:10" ht="11.25">
      <c r="A17" s="18" t="s">
        <v>0</v>
      </c>
      <c r="B17" s="19" t="s">
        <v>0</v>
      </c>
      <c r="C17" s="19" t="s">
        <v>99</v>
      </c>
      <c r="D17" s="19" t="s">
        <v>0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</row>
    <row r="18" spans="1:10" ht="11.25">
      <c r="A18" s="18" t="s">
        <v>0</v>
      </c>
      <c r="B18" s="19" t="s">
        <v>0</v>
      </c>
      <c r="C18" s="19" t="s">
        <v>100</v>
      </c>
      <c r="D18" s="19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</row>
    <row r="19" spans="1:10" ht="11.25">
      <c r="A19" s="18" t="s">
        <v>101</v>
      </c>
      <c r="B19" s="19" t="s">
        <v>102</v>
      </c>
      <c r="C19" s="19" t="s">
        <v>103</v>
      </c>
      <c r="D19" s="19" t="s">
        <v>97</v>
      </c>
      <c r="E19" s="20" t="s">
        <v>104</v>
      </c>
      <c r="F19" s="13">
        <v>0</v>
      </c>
      <c r="G19" s="20" t="s">
        <v>0</v>
      </c>
      <c r="H19" s="13">
        <f>PRODUCT(E19*F19)</f>
        <v>0</v>
      </c>
      <c r="I19" s="20" t="s">
        <v>29</v>
      </c>
      <c r="J19" s="20" t="s">
        <v>29</v>
      </c>
    </row>
    <row r="20" spans="1:10" ht="11.25">
      <c r="A20" s="18" t="s">
        <v>105</v>
      </c>
      <c r="B20" s="19" t="s">
        <v>106</v>
      </c>
      <c r="C20" s="19" t="s">
        <v>107</v>
      </c>
      <c r="D20" s="19" t="s">
        <v>84</v>
      </c>
      <c r="E20" s="20" t="s">
        <v>108</v>
      </c>
      <c r="F20" s="13">
        <v>0</v>
      </c>
      <c r="G20" s="20" t="s">
        <v>0</v>
      </c>
      <c r="H20" s="13">
        <f>PRODUCT(E20*F20)</f>
        <v>0</v>
      </c>
      <c r="I20" s="20" t="s">
        <v>109</v>
      </c>
      <c r="J20" s="20" t="s">
        <v>29</v>
      </c>
    </row>
    <row r="21" spans="1:10" ht="11.25">
      <c r="A21" s="18" t="s">
        <v>0</v>
      </c>
      <c r="B21" s="19" t="s">
        <v>0</v>
      </c>
      <c r="C21" s="19" t="s">
        <v>110</v>
      </c>
      <c r="D21" s="19" t="s">
        <v>0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</row>
    <row r="22" spans="1:10" ht="11.25">
      <c r="A22" s="18" t="s">
        <v>111</v>
      </c>
      <c r="B22" s="19" t="s">
        <v>112</v>
      </c>
      <c r="C22" s="19" t="s">
        <v>113</v>
      </c>
      <c r="D22" s="19" t="s">
        <v>97</v>
      </c>
      <c r="E22" s="20" t="s">
        <v>114</v>
      </c>
      <c r="F22" s="13">
        <v>0</v>
      </c>
      <c r="G22" s="20" t="s">
        <v>0</v>
      </c>
      <c r="H22" s="13">
        <f>PRODUCT(E22*F22)</f>
        <v>0</v>
      </c>
      <c r="I22" s="20" t="s">
        <v>29</v>
      </c>
      <c r="J22" s="20" t="s">
        <v>29</v>
      </c>
    </row>
    <row r="23" spans="1:10" ht="11.25">
      <c r="A23" s="18" t="s">
        <v>0</v>
      </c>
      <c r="B23" s="19" t="s">
        <v>0</v>
      </c>
      <c r="C23" s="19" t="s">
        <v>115</v>
      </c>
      <c r="D23" s="19" t="s">
        <v>0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</row>
    <row r="24" spans="1:10" ht="11.25">
      <c r="A24" s="18" t="s">
        <v>116</v>
      </c>
      <c r="B24" s="19" t="s">
        <v>117</v>
      </c>
      <c r="C24" s="19" t="s">
        <v>118</v>
      </c>
      <c r="D24" s="19" t="s">
        <v>97</v>
      </c>
      <c r="E24" s="20" t="s">
        <v>98</v>
      </c>
      <c r="F24" s="13">
        <v>0</v>
      </c>
      <c r="G24" s="20" t="s">
        <v>0</v>
      </c>
      <c r="H24" s="13">
        <f>PRODUCT(E24*F24)</f>
        <v>0</v>
      </c>
      <c r="I24" s="20" t="s">
        <v>29</v>
      </c>
      <c r="J24" s="20" t="s">
        <v>29</v>
      </c>
    </row>
    <row r="25" spans="1:10" ht="11.25">
      <c r="A25" s="18" t="s">
        <v>119</v>
      </c>
      <c r="B25" s="19" t="s">
        <v>120</v>
      </c>
      <c r="C25" s="19" t="s">
        <v>121</v>
      </c>
      <c r="D25" s="19" t="s">
        <v>97</v>
      </c>
      <c r="E25" s="20" t="s">
        <v>122</v>
      </c>
      <c r="F25" s="13">
        <v>0</v>
      </c>
      <c r="G25" s="20" t="s">
        <v>0</v>
      </c>
      <c r="H25" s="13">
        <f>PRODUCT(E25*F25)</f>
        <v>0</v>
      </c>
      <c r="I25" s="20" t="s">
        <v>29</v>
      </c>
      <c r="J25" s="20" t="s">
        <v>29</v>
      </c>
    </row>
    <row r="26" spans="1:10" ht="11.25">
      <c r="A26" s="18" t="s">
        <v>123</v>
      </c>
      <c r="B26" s="19" t="s">
        <v>124</v>
      </c>
      <c r="C26" s="19" t="s">
        <v>125</v>
      </c>
      <c r="D26" s="19" t="s">
        <v>97</v>
      </c>
      <c r="E26" s="20" t="s">
        <v>98</v>
      </c>
      <c r="F26" s="13">
        <v>0</v>
      </c>
      <c r="G26" s="20" t="s">
        <v>0</v>
      </c>
      <c r="H26" s="13">
        <f>PRODUCT(E26*F26)</f>
        <v>0</v>
      </c>
      <c r="I26" s="20" t="s">
        <v>29</v>
      </c>
      <c r="J26" s="20" t="s">
        <v>29</v>
      </c>
    </row>
    <row r="27" spans="1:10" ht="11.25">
      <c r="A27" s="18" t="s">
        <v>126</v>
      </c>
      <c r="B27" s="19" t="s">
        <v>127</v>
      </c>
      <c r="C27" s="19" t="s">
        <v>128</v>
      </c>
      <c r="D27" s="19" t="s">
        <v>129</v>
      </c>
      <c r="E27" s="20" t="s">
        <v>122</v>
      </c>
      <c r="F27" s="13">
        <v>0</v>
      </c>
      <c r="G27" s="20" t="s">
        <v>0</v>
      </c>
      <c r="H27" s="13">
        <f>PRODUCT(E27*F27)</f>
        <v>0</v>
      </c>
      <c r="I27" s="20" t="s">
        <v>29</v>
      </c>
      <c r="J27" s="20" t="s">
        <v>29</v>
      </c>
    </row>
    <row r="28" spans="1:10" ht="11.25">
      <c r="A28" s="18" t="s">
        <v>0</v>
      </c>
      <c r="B28" s="19" t="s">
        <v>0</v>
      </c>
      <c r="C28" s="19" t="s">
        <v>130</v>
      </c>
      <c r="D28" s="19" t="s">
        <v>0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</row>
    <row r="29" spans="1:10" ht="11.25">
      <c r="A29" s="18" t="s">
        <v>131</v>
      </c>
      <c r="B29" s="19" t="s">
        <v>132</v>
      </c>
      <c r="C29" s="19" t="s">
        <v>133</v>
      </c>
      <c r="D29" s="19" t="s">
        <v>97</v>
      </c>
      <c r="E29" s="20" t="s">
        <v>134</v>
      </c>
      <c r="F29" s="13">
        <v>0</v>
      </c>
      <c r="G29" s="20" t="s">
        <v>0</v>
      </c>
      <c r="H29" s="13">
        <f>PRODUCT(E29*F29)</f>
        <v>0</v>
      </c>
      <c r="I29" s="20" t="s">
        <v>29</v>
      </c>
      <c r="J29" s="20" t="s">
        <v>29</v>
      </c>
    </row>
    <row r="30" spans="1:10" ht="11.25">
      <c r="A30" s="18" t="s">
        <v>0</v>
      </c>
      <c r="B30" s="19" t="s">
        <v>0</v>
      </c>
      <c r="C30" s="19" t="s">
        <v>135</v>
      </c>
      <c r="D30" s="19" t="s">
        <v>0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</row>
    <row r="31" spans="1:10" ht="11.25">
      <c r="A31" s="18" t="s">
        <v>136</v>
      </c>
      <c r="B31" s="19" t="s">
        <v>137</v>
      </c>
      <c r="C31" s="19" t="s">
        <v>138</v>
      </c>
      <c r="D31" s="19" t="s">
        <v>129</v>
      </c>
      <c r="E31" s="20" t="s">
        <v>108</v>
      </c>
      <c r="F31" s="13">
        <v>0</v>
      </c>
      <c r="G31" s="13">
        <f>PRODUCT(E31*F31)</f>
        <v>0</v>
      </c>
      <c r="H31" s="20" t="s">
        <v>0</v>
      </c>
      <c r="I31" s="20" t="s">
        <v>139</v>
      </c>
      <c r="J31" s="20" t="s">
        <v>29</v>
      </c>
    </row>
    <row r="32" spans="1:10" ht="11.25">
      <c r="A32" s="18" t="s">
        <v>140</v>
      </c>
      <c r="B32" s="19" t="s">
        <v>141</v>
      </c>
      <c r="C32" s="19" t="s">
        <v>142</v>
      </c>
      <c r="D32" s="19" t="s">
        <v>59</v>
      </c>
      <c r="E32" s="20" t="s">
        <v>143</v>
      </c>
      <c r="F32" s="13">
        <v>0</v>
      </c>
      <c r="G32" s="20" t="s">
        <v>0</v>
      </c>
      <c r="H32" s="13">
        <f>PRODUCT(E32*F32)</f>
        <v>0</v>
      </c>
      <c r="I32" s="20" t="s">
        <v>29</v>
      </c>
      <c r="J32" s="20" t="s">
        <v>29</v>
      </c>
    </row>
    <row r="33" spans="1:10" ht="11.25">
      <c r="A33" s="9" t="s">
        <v>0</v>
      </c>
      <c r="B33" s="10" t="s">
        <v>0</v>
      </c>
      <c r="C33" s="10" t="s">
        <v>144</v>
      </c>
      <c r="D33" s="10"/>
      <c r="E33" s="11" t="s">
        <v>0</v>
      </c>
      <c r="F33" s="11" t="s">
        <v>0</v>
      </c>
      <c r="G33" s="21">
        <f>SUM(G4:G32)</f>
        <v>0</v>
      </c>
      <c r="H33" s="21">
        <f>SUM(H4:H32)</f>
        <v>0</v>
      </c>
      <c r="I33" s="11" t="s">
        <v>25</v>
      </c>
      <c r="J33" s="11" t="s">
        <v>26</v>
      </c>
    </row>
    <row r="34" spans="1:10" ht="11.25">
      <c r="A34" s="18" t="s">
        <v>0</v>
      </c>
      <c r="B34" s="19" t="s">
        <v>0</v>
      </c>
      <c r="C34" s="19" t="s">
        <v>0</v>
      </c>
      <c r="D34" s="19" t="s">
        <v>0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</row>
    <row r="35" spans="1:10" ht="11.25">
      <c r="A35" s="18" t="s">
        <v>0</v>
      </c>
      <c r="B35" s="19" t="s">
        <v>0</v>
      </c>
      <c r="C35" s="19" t="s">
        <v>145</v>
      </c>
      <c r="D35" s="19"/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</row>
    <row r="36" spans="1:10" ht="11.25">
      <c r="A36" s="18" t="s">
        <v>146</v>
      </c>
      <c r="B36" s="19" t="s">
        <v>147</v>
      </c>
      <c r="C36" s="19" t="s">
        <v>148</v>
      </c>
      <c r="D36" s="19" t="s">
        <v>59</v>
      </c>
      <c r="E36" s="20" t="s">
        <v>149</v>
      </c>
      <c r="F36" s="13">
        <v>0</v>
      </c>
      <c r="G36" s="20" t="s">
        <v>0</v>
      </c>
      <c r="H36" s="13">
        <f>PRODUCT(E36*F36)</f>
        <v>0</v>
      </c>
      <c r="I36" s="20" t="s">
        <v>150</v>
      </c>
      <c r="J36" s="20" t="s">
        <v>29</v>
      </c>
    </row>
    <row r="37" spans="1:10" ht="11.25">
      <c r="A37" s="18" t="s">
        <v>0</v>
      </c>
      <c r="B37" s="19" t="s">
        <v>0</v>
      </c>
      <c r="C37" s="19" t="s">
        <v>151</v>
      </c>
      <c r="D37" s="19" t="s">
        <v>0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</row>
    <row r="38" spans="1:10" ht="11.25">
      <c r="A38" s="18" t="s">
        <v>152</v>
      </c>
      <c r="B38" s="19" t="s">
        <v>153</v>
      </c>
      <c r="C38" s="19" t="s">
        <v>154</v>
      </c>
      <c r="D38" s="19" t="s">
        <v>59</v>
      </c>
      <c r="E38" s="20" t="s">
        <v>149</v>
      </c>
      <c r="F38" s="13">
        <v>0</v>
      </c>
      <c r="G38" s="13">
        <f>PRODUCT(E38*F38)</f>
        <v>0</v>
      </c>
      <c r="H38" s="20" t="s">
        <v>0</v>
      </c>
      <c r="I38" s="20" t="s">
        <v>155</v>
      </c>
      <c r="J38" s="20" t="s">
        <v>29</v>
      </c>
    </row>
    <row r="39" spans="1:10" ht="11.25">
      <c r="A39" s="18" t="s">
        <v>156</v>
      </c>
      <c r="B39" s="19" t="s">
        <v>157</v>
      </c>
      <c r="C39" s="19" t="s">
        <v>158</v>
      </c>
      <c r="D39" s="19" t="s">
        <v>84</v>
      </c>
      <c r="E39" s="20" t="s">
        <v>159</v>
      </c>
      <c r="F39" s="13">
        <v>0</v>
      </c>
      <c r="G39" s="20" t="s">
        <v>0</v>
      </c>
      <c r="H39" s="13">
        <f>PRODUCT(E39*F39)</f>
        <v>0</v>
      </c>
      <c r="I39" s="20" t="s">
        <v>160</v>
      </c>
      <c r="J39" s="20" t="s">
        <v>29</v>
      </c>
    </row>
    <row r="40" spans="1:10" ht="11.25">
      <c r="A40" s="18" t="s">
        <v>0</v>
      </c>
      <c r="B40" s="19" t="s">
        <v>0</v>
      </c>
      <c r="C40" s="19" t="s">
        <v>498</v>
      </c>
      <c r="D40" s="19" t="s">
        <v>0</v>
      </c>
      <c r="E40" s="20" t="s">
        <v>0</v>
      </c>
      <c r="F40" s="20" t="s">
        <v>0</v>
      </c>
      <c r="G40" s="20" t="s">
        <v>0</v>
      </c>
      <c r="H40" s="20" t="s">
        <v>0</v>
      </c>
      <c r="I40" s="20" t="s">
        <v>0</v>
      </c>
      <c r="J40" s="20" t="s">
        <v>0</v>
      </c>
    </row>
    <row r="41" spans="1:10" ht="11.25">
      <c r="A41" s="18" t="s">
        <v>161</v>
      </c>
      <c r="B41" s="19" t="s">
        <v>162</v>
      </c>
      <c r="C41" s="19" t="s">
        <v>163</v>
      </c>
      <c r="D41" s="19" t="s">
        <v>84</v>
      </c>
      <c r="E41" s="20" t="s">
        <v>159</v>
      </c>
      <c r="F41" s="13">
        <v>0</v>
      </c>
      <c r="G41" s="13">
        <f>PRODUCT(E41*F41)</f>
        <v>0</v>
      </c>
      <c r="H41" s="20" t="s">
        <v>0</v>
      </c>
      <c r="I41" s="20" t="s">
        <v>164</v>
      </c>
      <c r="J41" s="20" t="s">
        <v>29</v>
      </c>
    </row>
    <row r="42" spans="1:10" ht="11.25">
      <c r="A42" s="18" t="s">
        <v>0</v>
      </c>
      <c r="B42" s="19" t="s">
        <v>0</v>
      </c>
      <c r="C42" s="19" t="s">
        <v>165</v>
      </c>
      <c r="D42" s="19" t="s">
        <v>0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</row>
    <row r="43" spans="1:10" ht="11.25">
      <c r="A43" s="18" t="s">
        <v>166</v>
      </c>
      <c r="B43" s="19" t="s">
        <v>167</v>
      </c>
      <c r="C43" s="19" t="s">
        <v>168</v>
      </c>
      <c r="D43" s="19" t="s">
        <v>97</v>
      </c>
      <c r="E43" s="20" t="s">
        <v>169</v>
      </c>
      <c r="F43" s="13">
        <v>0</v>
      </c>
      <c r="G43" s="20" t="s">
        <v>0</v>
      </c>
      <c r="H43" s="13">
        <f>PRODUCT(E43*F43)</f>
        <v>0</v>
      </c>
      <c r="I43" s="20" t="s">
        <v>170</v>
      </c>
      <c r="J43" s="20" t="s">
        <v>29</v>
      </c>
    </row>
    <row r="44" spans="1:10" ht="11.25">
      <c r="A44" s="18" t="s">
        <v>0</v>
      </c>
      <c r="B44" s="19" t="s">
        <v>0</v>
      </c>
      <c r="C44" s="19" t="s">
        <v>500</v>
      </c>
      <c r="D44" s="19" t="s">
        <v>0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</row>
    <row r="45" spans="1:10" ht="11.25">
      <c r="A45" s="18" t="s">
        <v>171</v>
      </c>
      <c r="B45" s="19" t="s">
        <v>172</v>
      </c>
      <c r="C45" s="19" t="s">
        <v>173</v>
      </c>
      <c r="D45" s="19" t="s">
        <v>59</v>
      </c>
      <c r="E45" s="20" t="s">
        <v>174</v>
      </c>
      <c r="F45" s="13">
        <v>0</v>
      </c>
      <c r="G45" s="20" t="s">
        <v>0</v>
      </c>
      <c r="H45" s="13">
        <f>PRODUCT(E45*F45)</f>
        <v>0</v>
      </c>
      <c r="I45" s="20" t="s">
        <v>175</v>
      </c>
      <c r="J45" s="20" t="s">
        <v>29</v>
      </c>
    </row>
    <row r="46" spans="1:10" ht="11.25">
      <c r="A46" s="18"/>
      <c r="B46" s="19"/>
      <c r="C46" s="19" t="s">
        <v>499</v>
      </c>
      <c r="D46" s="19"/>
      <c r="E46" s="20"/>
      <c r="F46" s="20"/>
      <c r="G46" s="20"/>
      <c r="H46" s="13"/>
      <c r="I46" s="20"/>
      <c r="J46" s="20"/>
    </row>
    <row r="47" spans="1:10" ht="11.25">
      <c r="A47" s="18" t="s">
        <v>176</v>
      </c>
      <c r="B47" s="19" t="s">
        <v>177</v>
      </c>
      <c r="C47" s="19" t="s">
        <v>178</v>
      </c>
      <c r="D47" s="19" t="s">
        <v>59</v>
      </c>
      <c r="E47" s="20" t="s">
        <v>174</v>
      </c>
      <c r="F47" s="13">
        <v>0</v>
      </c>
      <c r="G47" s="20" t="s">
        <v>0</v>
      </c>
      <c r="H47" s="13">
        <f>PRODUCT(E47*F47)</f>
        <v>0</v>
      </c>
      <c r="I47" s="20" t="s">
        <v>29</v>
      </c>
      <c r="J47" s="20" t="s">
        <v>29</v>
      </c>
    </row>
    <row r="48" spans="1:10" ht="11.25">
      <c r="A48" s="9" t="s">
        <v>0</v>
      </c>
      <c r="B48" s="10" t="s">
        <v>0</v>
      </c>
      <c r="C48" s="10" t="s">
        <v>179</v>
      </c>
      <c r="D48" s="10"/>
      <c r="E48" s="11" t="s">
        <v>0</v>
      </c>
      <c r="F48" s="11" t="s">
        <v>0</v>
      </c>
      <c r="G48" s="21">
        <f>SUM(G36:G47)</f>
        <v>0</v>
      </c>
      <c r="H48" s="21">
        <f>SUM(H36:H47)</f>
        <v>0</v>
      </c>
      <c r="I48" s="11" t="s">
        <v>28</v>
      </c>
      <c r="J48" s="11" t="s">
        <v>29</v>
      </c>
    </row>
    <row r="49" spans="1:10" ht="11.25">
      <c r="A49" s="18" t="s">
        <v>0</v>
      </c>
      <c r="B49" s="19" t="s">
        <v>0</v>
      </c>
      <c r="C49" s="19" t="s">
        <v>0</v>
      </c>
      <c r="D49" s="19" t="s">
        <v>0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</row>
    <row r="50" spans="1:10" ht="11.25">
      <c r="A50" s="18" t="s">
        <v>0</v>
      </c>
      <c r="B50" s="19" t="s">
        <v>0</v>
      </c>
      <c r="C50" s="19" t="s">
        <v>180</v>
      </c>
      <c r="D50" s="19"/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</row>
    <row r="51" spans="1:10" ht="11.25">
      <c r="A51" s="18" t="s">
        <v>181</v>
      </c>
      <c r="B51" s="19" t="s">
        <v>182</v>
      </c>
      <c r="C51" s="19" t="s">
        <v>183</v>
      </c>
      <c r="D51" s="19" t="s">
        <v>184</v>
      </c>
      <c r="E51" s="20" t="s">
        <v>185</v>
      </c>
      <c r="F51" s="13">
        <v>0</v>
      </c>
      <c r="G51" s="20" t="s">
        <v>0</v>
      </c>
      <c r="H51" s="13">
        <f>PRODUCT(E51*F51)</f>
        <v>0</v>
      </c>
      <c r="I51" s="20" t="s">
        <v>186</v>
      </c>
      <c r="J51" s="20" t="s">
        <v>29</v>
      </c>
    </row>
    <row r="52" spans="1:10" ht="11.25">
      <c r="A52" s="18" t="s">
        <v>0</v>
      </c>
      <c r="B52" s="19" t="s">
        <v>0</v>
      </c>
      <c r="C52" s="19" t="s">
        <v>187</v>
      </c>
      <c r="D52" s="19" t="s">
        <v>0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</row>
    <row r="53" spans="1:10" ht="11.25">
      <c r="A53" s="18" t="s">
        <v>188</v>
      </c>
      <c r="B53" s="19" t="s">
        <v>189</v>
      </c>
      <c r="C53" s="19" t="s">
        <v>190</v>
      </c>
      <c r="D53" s="19" t="s">
        <v>184</v>
      </c>
      <c r="E53" s="20" t="s">
        <v>185</v>
      </c>
      <c r="F53" s="13">
        <v>0</v>
      </c>
      <c r="G53" s="13">
        <f>PRODUCT(E53*F53)</f>
        <v>0</v>
      </c>
      <c r="H53" s="20" t="s">
        <v>0</v>
      </c>
      <c r="I53" s="20" t="s">
        <v>191</v>
      </c>
      <c r="J53" s="20" t="s">
        <v>29</v>
      </c>
    </row>
    <row r="54" spans="1:10" ht="11.25">
      <c r="A54" s="18" t="s">
        <v>192</v>
      </c>
      <c r="B54" s="19" t="s">
        <v>193</v>
      </c>
      <c r="C54" s="19" t="s">
        <v>194</v>
      </c>
      <c r="D54" s="19" t="s">
        <v>84</v>
      </c>
      <c r="E54" s="20" t="s">
        <v>108</v>
      </c>
      <c r="F54" s="13">
        <v>0</v>
      </c>
      <c r="G54" s="20" t="s">
        <v>0</v>
      </c>
      <c r="H54" s="13">
        <f>PRODUCT(E54*F54)</f>
        <v>0</v>
      </c>
      <c r="I54" s="20" t="s">
        <v>195</v>
      </c>
      <c r="J54" s="20" t="s">
        <v>29</v>
      </c>
    </row>
    <row r="55" spans="1:10" ht="11.25">
      <c r="A55" s="9" t="s">
        <v>0</v>
      </c>
      <c r="B55" s="10" t="s">
        <v>0</v>
      </c>
      <c r="C55" s="10" t="s">
        <v>196</v>
      </c>
      <c r="D55" s="10"/>
      <c r="E55" s="11" t="s">
        <v>0</v>
      </c>
      <c r="F55" s="11" t="s">
        <v>0</v>
      </c>
      <c r="G55" s="21">
        <f>SUM(G51:G54)</f>
        <v>0</v>
      </c>
      <c r="H55" s="21">
        <f>SUM(H51:H54)</f>
        <v>0</v>
      </c>
      <c r="I55" s="11" t="s">
        <v>31</v>
      </c>
      <c r="J55" s="11" t="s">
        <v>29</v>
      </c>
    </row>
    <row r="56" spans="1:10" ht="11.25">
      <c r="A56" s="18" t="s">
        <v>0</v>
      </c>
      <c r="B56" s="19" t="s">
        <v>0</v>
      </c>
      <c r="C56" s="19" t="s">
        <v>0</v>
      </c>
      <c r="D56" s="19" t="s">
        <v>0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</row>
    <row r="57" spans="1:10" ht="11.25">
      <c r="A57" s="18" t="s">
        <v>0</v>
      </c>
      <c r="B57" s="19" t="s">
        <v>0</v>
      </c>
      <c r="C57" s="19" t="s">
        <v>197</v>
      </c>
      <c r="D57" s="19"/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</row>
    <row r="58" spans="1:10" ht="11.25">
      <c r="A58" s="18" t="s">
        <v>198</v>
      </c>
      <c r="B58" s="19" t="s">
        <v>199</v>
      </c>
      <c r="C58" s="19" t="s">
        <v>200</v>
      </c>
      <c r="D58" s="19" t="s">
        <v>59</v>
      </c>
      <c r="E58" s="20" t="s">
        <v>201</v>
      </c>
      <c r="F58" s="13">
        <v>0</v>
      </c>
      <c r="G58" s="20" t="s">
        <v>0</v>
      </c>
      <c r="H58" s="13">
        <f>PRODUCT(E58*F58)</f>
        <v>0</v>
      </c>
      <c r="I58" s="20" t="s">
        <v>29</v>
      </c>
      <c r="J58" s="20" t="s">
        <v>29</v>
      </c>
    </row>
    <row r="59" spans="1:10" ht="11.25">
      <c r="A59" s="18" t="s">
        <v>0</v>
      </c>
      <c r="B59" s="19" t="s">
        <v>0</v>
      </c>
      <c r="C59" s="19" t="s">
        <v>502</v>
      </c>
      <c r="D59" s="19" t="s">
        <v>0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</row>
    <row r="60" spans="1:10" ht="11.25">
      <c r="A60" s="18"/>
      <c r="B60" s="19"/>
      <c r="C60" s="19" t="s">
        <v>496</v>
      </c>
      <c r="D60" s="19"/>
      <c r="E60" s="20"/>
      <c r="F60" s="20"/>
      <c r="G60" s="20"/>
      <c r="H60" s="20"/>
      <c r="I60" s="20"/>
      <c r="J60" s="20"/>
    </row>
    <row r="61" spans="1:10" ht="11.25">
      <c r="A61" s="18" t="s">
        <v>0</v>
      </c>
      <c r="B61" s="19" t="s">
        <v>0</v>
      </c>
      <c r="C61" s="19" t="s">
        <v>501</v>
      </c>
      <c r="D61" s="19" t="s">
        <v>0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</row>
    <row r="62" spans="1:10" ht="11.25">
      <c r="A62" s="18"/>
      <c r="B62" s="19"/>
      <c r="C62" s="19" t="s">
        <v>497</v>
      </c>
      <c r="D62" s="19"/>
      <c r="E62" s="20"/>
      <c r="F62" s="20"/>
      <c r="G62" s="20"/>
      <c r="H62" s="20"/>
      <c r="I62" s="20"/>
      <c r="J62" s="20"/>
    </row>
    <row r="63" spans="1:10" ht="11.25">
      <c r="A63" s="18" t="s">
        <v>203</v>
      </c>
      <c r="B63" s="19" t="s">
        <v>204</v>
      </c>
      <c r="C63" s="19" t="s">
        <v>205</v>
      </c>
      <c r="D63" s="19" t="s">
        <v>59</v>
      </c>
      <c r="E63" s="20" t="s">
        <v>201</v>
      </c>
      <c r="F63" s="13">
        <v>0</v>
      </c>
      <c r="G63" s="20" t="s">
        <v>0</v>
      </c>
      <c r="H63" s="13">
        <f>PRODUCT(E63*F63)</f>
        <v>0</v>
      </c>
      <c r="I63" s="20" t="s">
        <v>206</v>
      </c>
      <c r="J63" s="20" t="s">
        <v>29</v>
      </c>
    </row>
    <row r="64" spans="1:10" ht="11.25">
      <c r="A64" s="18" t="s">
        <v>0</v>
      </c>
      <c r="B64" s="19" t="s">
        <v>0</v>
      </c>
      <c r="C64" s="19" t="s">
        <v>207</v>
      </c>
      <c r="D64" s="19" t="s">
        <v>0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</row>
    <row r="65" spans="1:10" ht="11.25">
      <c r="A65" s="18" t="s">
        <v>208</v>
      </c>
      <c r="B65" s="19" t="s">
        <v>209</v>
      </c>
      <c r="C65" s="19" t="s">
        <v>210</v>
      </c>
      <c r="D65" s="19" t="s">
        <v>59</v>
      </c>
      <c r="E65" s="20" t="s">
        <v>211</v>
      </c>
      <c r="F65" s="13">
        <v>0</v>
      </c>
      <c r="G65" s="20" t="s">
        <v>0</v>
      </c>
      <c r="H65" s="13">
        <f>PRODUCT(E65*F65)</f>
        <v>0</v>
      </c>
      <c r="I65" s="20" t="s">
        <v>29</v>
      </c>
      <c r="J65" s="20" t="s">
        <v>29</v>
      </c>
    </row>
    <row r="66" spans="1:10" ht="11.25">
      <c r="A66" s="18" t="s">
        <v>0</v>
      </c>
      <c r="B66" s="19" t="s">
        <v>0</v>
      </c>
      <c r="C66" s="19" t="s">
        <v>202</v>
      </c>
      <c r="D66" s="19" t="s">
        <v>0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</row>
    <row r="67" spans="1:10" ht="11.25">
      <c r="A67" s="18" t="s">
        <v>0</v>
      </c>
      <c r="B67" s="19" t="s">
        <v>0</v>
      </c>
      <c r="C67" s="19" t="s">
        <v>212</v>
      </c>
      <c r="D67" s="19" t="s">
        <v>0</v>
      </c>
      <c r="E67" s="20" t="s">
        <v>0</v>
      </c>
      <c r="F67" s="20" t="s">
        <v>0</v>
      </c>
      <c r="G67" s="20" t="s">
        <v>0</v>
      </c>
      <c r="H67" s="20" t="s">
        <v>0</v>
      </c>
      <c r="I67" s="20" t="s">
        <v>0</v>
      </c>
      <c r="J67" s="20" t="s">
        <v>0</v>
      </c>
    </row>
    <row r="68" spans="1:10" ht="11.25">
      <c r="A68" s="18" t="s">
        <v>213</v>
      </c>
      <c r="B68" s="19" t="s">
        <v>214</v>
      </c>
      <c r="C68" s="19" t="s">
        <v>215</v>
      </c>
      <c r="D68" s="19" t="s">
        <v>59</v>
      </c>
      <c r="E68" s="20" t="s">
        <v>216</v>
      </c>
      <c r="F68" s="13">
        <v>0</v>
      </c>
      <c r="G68" s="20" t="s">
        <v>0</v>
      </c>
      <c r="H68" s="13">
        <f>PRODUCT(E68*F68)</f>
        <v>0</v>
      </c>
      <c r="I68" s="20" t="s">
        <v>217</v>
      </c>
      <c r="J68" s="20" t="s">
        <v>29</v>
      </c>
    </row>
    <row r="69" spans="1:10" ht="11.25">
      <c r="A69" s="18" t="s">
        <v>218</v>
      </c>
      <c r="B69" s="19" t="s">
        <v>219</v>
      </c>
      <c r="C69" s="19" t="s">
        <v>220</v>
      </c>
      <c r="D69" s="19" t="s">
        <v>59</v>
      </c>
      <c r="E69" s="20" t="s">
        <v>143</v>
      </c>
      <c r="F69" s="13">
        <v>0</v>
      </c>
      <c r="G69" s="20" t="s">
        <v>0</v>
      </c>
      <c r="H69" s="13">
        <f>PRODUCT(E69*F69)</f>
        <v>0</v>
      </c>
      <c r="I69" s="20" t="s">
        <v>221</v>
      </c>
      <c r="J69" s="20" t="s">
        <v>29</v>
      </c>
    </row>
    <row r="70" spans="1:10" ht="11.25">
      <c r="A70" s="18" t="s">
        <v>0</v>
      </c>
      <c r="B70" s="19" t="s">
        <v>0</v>
      </c>
      <c r="C70" s="19" t="s">
        <v>503</v>
      </c>
      <c r="D70" s="19" t="s">
        <v>0</v>
      </c>
      <c r="E70" s="20" t="s">
        <v>0</v>
      </c>
      <c r="F70" s="20" t="s">
        <v>0</v>
      </c>
      <c r="G70" s="20" t="s">
        <v>0</v>
      </c>
      <c r="H70" s="20" t="s">
        <v>0</v>
      </c>
      <c r="I70" s="20" t="s">
        <v>0</v>
      </c>
      <c r="J70" s="20" t="s">
        <v>0</v>
      </c>
    </row>
    <row r="71" spans="1:10" ht="11.25">
      <c r="A71" s="18" t="s">
        <v>0</v>
      </c>
      <c r="B71" s="19" t="s">
        <v>0</v>
      </c>
      <c r="C71" s="19" t="s">
        <v>0</v>
      </c>
      <c r="D71" s="19" t="s">
        <v>0</v>
      </c>
      <c r="E71" s="20" t="s">
        <v>0</v>
      </c>
      <c r="F71" s="20" t="s">
        <v>0</v>
      </c>
      <c r="G71" s="20" t="s">
        <v>0</v>
      </c>
      <c r="H71" s="20" t="s">
        <v>0</v>
      </c>
      <c r="I71" s="20" t="s">
        <v>0</v>
      </c>
      <c r="J71" s="20" t="s">
        <v>0</v>
      </c>
    </row>
    <row r="72" spans="1:10" ht="11.25">
      <c r="A72" s="18" t="s">
        <v>222</v>
      </c>
      <c r="B72" s="19" t="s">
        <v>223</v>
      </c>
      <c r="C72" s="19" t="s">
        <v>224</v>
      </c>
      <c r="D72" s="19" t="s">
        <v>59</v>
      </c>
      <c r="E72" s="20" t="s">
        <v>60</v>
      </c>
      <c r="F72" s="13">
        <v>0</v>
      </c>
      <c r="G72" s="20" t="s">
        <v>0</v>
      </c>
      <c r="H72" s="13">
        <f>PRODUCT(E72*F72)</f>
        <v>0</v>
      </c>
      <c r="I72" s="20" t="s">
        <v>225</v>
      </c>
      <c r="J72" s="20" t="s">
        <v>29</v>
      </c>
    </row>
    <row r="73" spans="1:10" ht="11.25">
      <c r="A73" s="18" t="s">
        <v>0</v>
      </c>
      <c r="B73" s="19" t="s">
        <v>0</v>
      </c>
      <c r="C73" s="19" t="s">
        <v>226</v>
      </c>
      <c r="D73" s="19" t="s">
        <v>0</v>
      </c>
      <c r="E73" s="20" t="s">
        <v>0</v>
      </c>
      <c r="F73" s="20" t="s">
        <v>0</v>
      </c>
      <c r="G73" s="20" t="s">
        <v>0</v>
      </c>
      <c r="H73" s="20" t="s">
        <v>0</v>
      </c>
      <c r="I73" s="20" t="s">
        <v>0</v>
      </c>
      <c r="J73" s="20" t="s">
        <v>0</v>
      </c>
    </row>
    <row r="74" spans="1:10" ht="11.25">
      <c r="A74" s="18" t="s">
        <v>227</v>
      </c>
      <c r="B74" s="19" t="s">
        <v>204</v>
      </c>
      <c r="C74" s="19" t="s">
        <v>205</v>
      </c>
      <c r="D74" s="19" t="s">
        <v>59</v>
      </c>
      <c r="E74" s="20" t="s">
        <v>60</v>
      </c>
      <c r="F74" s="13">
        <v>0</v>
      </c>
      <c r="G74" s="20" t="s">
        <v>0</v>
      </c>
      <c r="H74" s="13">
        <f>PRODUCT(E74*F74)</f>
        <v>0</v>
      </c>
      <c r="I74" s="20" t="s">
        <v>228</v>
      </c>
      <c r="J74" s="20" t="s">
        <v>29</v>
      </c>
    </row>
    <row r="75" spans="1:10" ht="11.25">
      <c r="A75" s="18" t="s">
        <v>229</v>
      </c>
      <c r="B75" s="19" t="s">
        <v>230</v>
      </c>
      <c r="C75" s="19" t="s">
        <v>231</v>
      </c>
      <c r="D75" s="19" t="s">
        <v>59</v>
      </c>
      <c r="E75" s="20" t="s">
        <v>232</v>
      </c>
      <c r="F75" s="13">
        <v>0</v>
      </c>
      <c r="G75" s="20" t="s">
        <v>0</v>
      </c>
      <c r="H75" s="13">
        <f>PRODUCT(E75*F75)</f>
        <v>0</v>
      </c>
      <c r="I75" s="20" t="s">
        <v>233</v>
      </c>
      <c r="J75" s="20" t="s">
        <v>29</v>
      </c>
    </row>
    <row r="76" spans="1:10" ht="11.25">
      <c r="A76" s="18" t="s">
        <v>0</v>
      </c>
      <c r="B76" s="19" t="s">
        <v>0</v>
      </c>
      <c r="C76" s="19" t="s">
        <v>234</v>
      </c>
      <c r="D76" s="19" t="s">
        <v>0</v>
      </c>
      <c r="E76" s="20" t="s">
        <v>0</v>
      </c>
      <c r="F76" s="20" t="s">
        <v>0</v>
      </c>
      <c r="G76" s="20" t="s">
        <v>0</v>
      </c>
      <c r="H76" s="20" t="s">
        <v>0</v>
      </c>
      <c r="I76" s="20" t="s">
        <v>0</v>
      </c>
      <c r="J76" s="20" t="s">
        <v>0</v>
      </c>
    </row>
    <row r="77" spans="1:10" ht="11.25">
      <c r="A77" s="18" t="s">
        <v>235</v>
      </c>
      <c r="B77" s="19" t="s">
        <v>236</v>
      </c>
      <c r="C77" s="19" t="s">
        <v>237</v>
      </c>
      <c r="D77" s="19" t="s">
        <v>59</v>
      </c>
      <c r="E77" s="20" t="s">
        <v>232</v>
      </c>
      <c r="F77" s="13">
        <v>0</v>
      </c>
      <c r="G77" s="20" t="s">
        <v>0</v>
      </c>
      <c r="H77" s="13">
        <f>PRODUCT(E77*F77)</f>
        <v>0</v>
      </c>
      <c r="I77" s="20" t="s">
        <v>238</v>
      </c>
      <c r="J77" s="20" t="s">
        <v>29</v>
      </c>
    </row>
    <row r="78" spans="1:10" ht="11.25">
      <c r="A78" s="18" t="s">
        <v>239</v>
      </c>
      <c r="B78" s="19" t="s">
        <v>240</v>
      </c>
      <c r="C78" s="19" t="s">
        <v>241</v>
      </c>
      <c r="D78" s="19" t="s">
        <v>59</v>
      </c>
      <c r="E78" s="20" t="s">
        <v>242</v>
      </c>
      <c r="F78" s="13">
        <v>0</v>
      </c>
      <c r="G78" s="20" t="s">
        <v>0</v>
      </c>
      <c r="H78" s="13">
        <f>PRODUCT(E78*F78)</f>
        <v>0</v>
      </c>
      <c r="I78" s="20" t="s">
        <v>243</v>
      </c>
      <c r="J78" s="20" t="s">
        <v>29</v>
      </c>
    </row>
    <row r="79" spans="1:10" ht="11.25">
      <c r="A79" s="18" t="s">
        <v>0</v>
      </c>
      <c r="B79" s="19" t="s">
        <v>0</v>
      </c>
      <c r="C79" s="19" t="s">
        <v>244</v>
      </c>
      <c r="D79" s="19" t="s">
        <v>0</v>
      </c>
      <c r="E79" s="20" t="s">
        <v>0</v>
      </c>
      <c r="F79" s="20" t="s">
        <v>0</v>
      </c>
      <c r="G79" s="20" t="s">
        <v>0</v>
      </c>
      <c r="H79" s="20" t="s">
        <v>0</v>
      </c>
      <c r="I79" s="20" t="s">
        <v>0</v>
      </c>
      <c r="J79" s="20" t="s">
        <v>0</v>
      </c>
    </row>
    <row r="80" spans="1:10" ht="11.25">
      <c r="A80" s="18" t="s">
        <v>245</v>
      </c>
      <c r="B80" s="19" t="s">
        <v>246</v>
      </c>
      <c r="C80" s="19" t="s">
        <v>247</v>
      </c>
      <c r="D80" s="19" t="s">
        <v>129</v>
      </c>
      <c r="E80" s="20" t="s">
        <v>248</v>
      </c>
      <c r="F80" s="13">
        <v>0</v>
      </c>
      <c r="G80" s="13">
        <f>PRODUCT(E80*F80)</f>
        <v>0</v>
      </c>
      <c r="H80" s="20" t="s">
        <v>0</v>
      </c>
      <c r="I80" s="20" t="s">
        <v>249</v>
      </c>
      <c r="J80" s="20" t="s">
        <v>29</v>
      </c>
    </row>
    <row r="81" spans="1:10" ht="11.25">
      <c r="A81" s="18" t="s">
        <v>0</v>
      </c>
      <c r="B81" s="19" t="s">
        <v>0</v>
      </c>
      <c r="C81" s="19" t="s">
        <v>250</v>
      </c>
      <c r="D81" s="19" t="s">
        <v>0</v>
      </c>
      <c r="E81" s="20" t="s">
        <v>0</v>
      </c>
      <c r="F81" s="20" t="s">
        <v>0</v>
      </c>
      <c r="G81" s="20" t="s">
        <v>0</v>
      </c>
      <c r="H81" s="20" t="s">
        <v>0</v>
      </c>
      <c r="I81" s="20" t="s">
        <v>0</v>
      </c>
      <c r="J81" s="20" t="s">
        <v>0</v>
      </c>
    </row>
    <row r="82" spans="1:10" ht="11.25">
      <c r="A82" s="18" t="s">
        <v>251</v>
      </c>
      <c r="B82" s="19" t="s">
        <v>252</v>
      </c>
      <c r="C82" s="19" t="s">
        <v>253</v>
      </c>
      <c r="D82" s="19" t="s">
        <v>84</v>
      </c>
      <c r="E82" s="20" t="s">
        <v>254</v>
      </c>
      <c r="F82" s="13">
        <v>0</v>
      </c>
      <c r="G82" s="20" t="s">
        <v>0</v>
      </c>
      <c r="H82" s="13">
        <f>PRODUCT(E82*F82)</f>
        <v>0</v>
      </c>
      <c r="I82" s="20" t="s">
        <v>255</v>
      </c>
      <c r="J82" s="20" t="s">
        <v>29</v>
      </c>
    </row>
    <row r="83" spans="1:10" ht="11.25">
      <c r="A83" s="18" t="s">
        <v>256</v>
      </c>
      <c r="B83" s="19" t="s">
        <v>257</v>
      </c>
      <c r="C83" s="19" t="s">
        <v>258</v>
      </c>
      <c r="D83" s="19" t="s">
        <v>97</v>
      </c>
      <c r="E83" s="20" t="s">
        <v>259</v>
      </c>
      <c r="F83" s="13">
        <v>0</v>
      </c>
      <c r="G83" s="20" t="s">
        <v>0</v>
      </c>
      <c r="H83" s="13">
        <f>PRODUCT(E83*F83)</f>
        <v>0</v>
      </c>
      <c r="I83" s="20" t="s">
        <v>29</v>
      </c>
      <c r="J83" s="20" t="s">
        <v>29</v>
      </c>
    </row>
    <row r="84" spans="1:10" ht="11.25">
      <c r="A84" s="18" t="s">
        <v>0</v>
      </c>
      <c r="B84" s="19" t="s">
        <v>0</v>
      </c>
      <c r="C84" s="19" t="s">
        <v>260</v>
      </c>
      <c r="D84" s="19" t="s">
        <v>0</v>
      </c>
      <c r="E84" s="20" t="s">
        <v>0</v>
      </c>
      <c r="F84" s="20" t="s">
        <v>0</v>
      </c>
      <c r="G84" s="20" t="s">
        <v>0</v>
      </c>
      <c r="H84" s="20" t="s">
        <v>0</v>
      </c>
      <c r="I84" s="20" t="s">
        <v>0</v>
      </c>
      <c r="J84" s="20" t="s">
        <v>0</v>
      </c>
    </row>
    <row r="85" spans="1:10" ht="11.25">
      <c r="A85" s="18" t="s">
        <v>261</v>
      </c>
      <c r="B85" s="19" t="s">
        <v>137</v>
      </c>
      <c r="C85" s="19" t="s">
        <v>262</v>
      </c>
      <c r="D85" s="19" t="s">
        <v>129</v>
      </c>
      <c r="E85" s="20" t="s">
        <v>263</v>
      </c>
      <c r="F85" s="13">
        <v>0</v>
      </c>
      <c r="G85" s="13">
        <f>PRODUCT(E85*F85)</f>
        <v>0</v>
      </c>
      <c r="H85" s="20" t="s">
        <v>0</v>
      </c>
      <c r="I85" s="20" t="s">
        <v>264</v>
      </c>
      <c r="J85" s="20" t="s">
        <v>29</v>
      </c>
    </row>
    <row r="86" spans="1:10" ht="11.25">
      <c r="A86" s="9" t="s">
        <v>0</v>
      </c>
      <c r="B86" s="10" t="s">
        <v>0</v>
      </c>
      <c r="C86" s="10" t="s">
        <v>265</v>
      </c>
      <c r="D86" s="10"/>
      <c r="E86" s="11" t="s">
        <v>0</v>
      </c>
      <c r="F86" s="11" t="s">
        <v>0</v>
      </c>
      <c r="G86" s="21">
        <f>SUM(G58:G85)</f>
        <v>0</v>
      </c>
      <c r="H86" s="21">
        <f>SUM(H58:H85)</f>
        <v>0</v>
      </c>
      <c r="I86" s="11" t="s">
        <v>33</v>
      </c>
      <c r="J86" s="11" t="s">
        <v>29</v>
      </c>
    </row>
    <row r="87" spans="1:10" ht="11.25">
      <c r="A87" s="18" t="s">
        <v>0</v>
      </c>
      <c r="B87" s="19" t="s">
        <v>0</v>
      </c>
      <c r="C87" s="19" t="s">
        <v>0</v>
      </c>
      <c r="D87" s="19" t="s">
        <v>0</v>
      </c>
      <c r="E87" s="20" t="s">
        <v>0</v>
      </c>
      <c r="F87" s="20" t="s">
        <v>0</v>
      </c>
      <c r="G87" s="20" t="s">
        <v>0</v>
      </c>
      <c r="H87" s="20" t="s">
        <v>0</v>
      </c>
      <c r="I87" s="20" t="s">
        <v>0</v>
      </c>
      <c r="J87" s="20" t="s">
        <v>0</v>
      </c>
    </row>
    <row r="88" spans="1:10" ht="11.25">
      <c r="A88" s="18" t="s">
        <v>0</v>
      </c>
      <c r="B88" s="19" t="s">
        <v>0</v>
      </c>
      <c r="C88" s="19" t="s">
        <v>266</v>
      </c>
      <c r="D88" s="19"/>
      <c r="E88" s="20" t="s">
        <v>0</v>
      </c>
      <c r="F88" s="20" t="s">
        <v>0</v>
      </c>
      <c r="G88" s="20" t="s">
        <v>0</v>
      </c>
      <c r="H88" s="20" t="s">
        <v>0</v>
      </c>
      <c r="I88" s="20" t="s">
        <v>0</v>
      </c>
      <c r="J88" s="20" t="s">
        <v>0</v>
      </c>
    </row>
    <row r="89" spans="1:10" ht="11.25">
      <c r="A89" s="18" t="s">
        <v>267</v>
      </c>
      <c r="B89" s="19" t="s">
        <v>268</v>
      </c>
      <c r="C89" s="19" t="s">
        <v>269</v>
      </c>
      <c r="D89" s="19" t="s">
        <v>184</v>
      </c>
      <c r="E89" s="20" t="s">
        <v>185</v>
      </c>
      <c r="F89" s="13">
        <v>0</v>
      </c>
      <c r="G89" s="20" t="s">
        <v>0</v>
      </c>
      <c r="H89" s="13">
        <f>PRODUCT(E89*F89)</f>
        <v>0</v>
      </c>
      <c r="I89" s="20" t="s">
        <v>270</v>
      </c>
      <c r="J89" s="20" t="s">
        <v>29</v>
      </c>
    </row>
    <row r="90" spans="1:10" ht="11.25">
      <c r="A90" s="18" t="s">
        <v>271</v>
      </c>
      <c r="B90" s="19" t="s">
        <v>272</v>
      </c>
      <c r="C90" s="19" t="s">
        <v>273</v>
      </c>
      <c r="D90" s="19" t="s">
        <v>184</v>
      </c>
      <c r="E90" s="20" t="s">
        <v>185</v>
      </c>
      <c r="F90" s="13">
        <v>0</v>
      </c>
      <c r="G90" s="13">
        <f>PRODUCT(E90*F90)</f>
        <v>0</v>
      </c>
      <c r="H90" s="20" t="s">
        <v>0</v>
      </c>
      <c r="I90" s="20" t="s">
        <v>155</v>
      </c>
      <c r="J90" s="20" t="s">
        <v>29</v>
      </c>
    </row>
    <row r="91" spans="1:10" ht="11.25">
      <c r="A91" s="18" t="s">
        <v>274</v>
      </c>
      <c r="B91" s="19" t="s">
        <v>275</v>
      </c>
      <c r="C91" s="19" t="s">
        <v>276</v>
      </c>
      <c r="D91" s="19" t="s">
        <v>184</v>
      </c>
      <c r="E91" s="20" t="s">
        <v>185</v>
      </c>
      <c r="F91" s="13">
        <v>0</v>
      </c>
      <c r="G91" s="13">
        <f>PRODUCT(E91*F91)</f>
        <v>0</v>
      </c>
      <c r="H91" s="20" t="s">
        <v>0</v>
      </c>
      <c r="I91" s="20" t="s">
        <v>277</v>
      </c>
      <c r="J91" s="20" t="s">
        <v>29</v>
      </c>
    </row>
    <row r="92" spans="1:10" ht="11.25">
      <c r="A92" s="18" t="s">
        <v>0</v>
      </c>
      <c r="B92" s="19" t="s">
        <v>0</v>
      </c>
      <c r="C92" s="19" t="s">
        <v>278</v>
      </c>
      <c r="D92" s="19" t="s">
        <v>0</v>
      </c>
      <c r="E92" s="20" t="s">
        <v>0</v>
      </c>
      <c r="F92" s="20" t="s">
        <v>0</v>
      </c>
      <c r="G92" s="20" t="s">
        <v>0</v>
      </c>
      <c r="H92" s="20" t="s">
        <v>0</v>
      </c>
      <c r="I92" s="20" t="s">
        <v>0</v>
      </c>
      <c r="J92" s="20" t="s">
        <v>0</v>
      </c>
    </row>
    <row r="93" spans="1:10" ht="11.25">
      <c r="A93" s="18" t="s">
        <v>279</v>
      </c>
      <c r="B93" s="19" t="s">
        <v>280</v>
      </c>
      <c r="C93" s="19" t="s">
        <v>281</v>
      </c>
      <c r="D93" s="19" t="s">
        <v>184</v>
      </c>
      <c r="E93" s="20" t="s">
        <v>185</v>
      </c>
      <c r="F93" s="13">
        <v>0</v>
      </c>
      <c r="G93" s="20" t="s">
        <v>0</v>
      </c>
      <c r="H93" s="13">
        <f>PRODUCT(E93*F93)</f>
        <v>0</v>
      </c>
      <c r="I93" s="20" t="s">
        <v>282</v>
      </c>
      <c r="J93" s="20" t="s">
        <v>29</v>
      </c>
    </row>
    <row r="94" spans="1:10" ht="11.25">
      <c r="A94" s="18" t="s">
        <v>0</v>
      </c>
      <c r="B94" s="19" t="s">
        <v>0</v>
      </c>
      <c r="C94" s="19" t="s">
        <v>283</v>
      </c>
      <c r="D94" s="19" t="s">
        <v>0</v>
      </c>
      <c r="E94" s="20" t="s">
        <v>0</v>
      </c>
      <c r="F94" s="20" t="s">
        <v>0</v>
      </c>
      <c r="G94" s="20" t="s">
        <v>0</v>
      </c>
      <c r="H94" s="20" t="s">
        <v>0</v>
      </c>
      <c r="I94" s="20" t="s">
        <v>0</v>
      </c>
      <c r="J94" s="20" t="s">
        <v>0</v>
      </c>
    </row>
    <row r="95" spans="1:10" ht="11.25">
      <c r="A95" s="18" t="s">
        <v>284</v>
      </c>
      <c r="B95" s="19" t="s">
        <v>285</v>
      </c>
      <c r="C95" s="19" t="s">
        <v>286</v>
      </c>
      <c r="D95" s="19" t="s">
        <v>97</v>
      </c>
      <c r="E95" s="20" t="s">
        <v>287</v>
      </c>
      <c r="F95" s="13">
        <v>0</v>
      </c>
      <c r="G95" s="20" t="s">
        <v>0</v>
      </c>
      <c r="H95" s="13">
        <f>PRODUCT(E95*F95)</f>
        <v>0</v>
      </c>
      <c r="I95" s="20" t="s">
        <v>288</v>
      </c>
      <c r="J95" s="20" t="s">
        <v>29</v>
      </c>
    </row>
    <row r="96" spans="1:10" ht="11.25">
      <c r="A96" s="18" t="s">
        <v>0</v>
      </c>
      <c r="B96" s="19" t="s">
        <v>0</v>
      </c>
      <c r="C96" s="19" t="s">
        <v>289</v>
      </c>
      <c r="D96" s="19" t="s">
        <v>0</v>
      </c>
      <c r="E96" s="20" t="s">
        <v>0</v>
      </c>
      <c r="F96" s="20" t="s">
        <v>0</v>
      </c>
      <c r="G96" s="20" t="s">
        <v>0</v>
      </c>
      <c r="H96" s="20" t="s">
        <v>0</v>
      </c>
      <c r="I96" s="20" t="s">
        <v>0</v>
      </c>
      <c r="J96" s="20" t="s">
        <v>0</v>
      </c>
    </row>
    <row r="97" spans="1:10" ht="11.25">
      <c r="A97" s="18" t="s">
        <v>290</v>
      </c>
      <c r="B97" s="19" t="s">
        <v>291</v>
      </c>
      <c r="C97" s="19" t="s">
        <v>292</v>
      </c>
      <c r="D97" s="19" t="s">
        <v>97</v>
      </c>
      <c r="E97" s="20" t="s">
        <v>287</v>
      </c>
      <c r="F97" s="13">
        <v>0</v>
      </c>
      <c r="G97" s="20" t="s">
        <v>0</v>
      </c>
      <c r="H97" s="13">
        <f>PRODUCT(E97*F97)</f>
        <v>0</v>
      </c>
      <c r="I97" s="20" t="s">
        <v>293</v>
      </c>
      <c r="J97" s="20" t="s">
        <v>29</v>
      </c>
    </row>
    <row r="98" spans="1:10" ht="11.25">
      <c r="A98" s="18" t="s">
        <v>294</v>
      </c>
      <c r="B98" s="19" t="s">
        <v>295</v>
      </c>
      <c r="C98" s="19" t="s">
        <v>296</v>
      </c>
      <c r="D98" s="19" t="s">
        <v>184</v>
      </c>
      <c r="E98" s="20" t="s">
        <v>297</v>
      </c>
      <c r="F98" s="13">
        <v>0</v>
      </c>
      <c r="G98" s="20" t="s">
        <v>0</v>
      </c>
      <c r="H98" s="13">
        <f>PRODUCT(E98*F98)</f>
        <v>0</v>
      </c>
      <c r="I98" s="20" t="s">
        <v>298</v>
      </c>
      <c r="J98" s="20" t="s">
        <v>29</v>
      </c>
    </row>
    <row r="99" spans="1:10" ht="11.25">
      <c r="A99" s="18" t="s">
        <v>0</v>
      </c>
      <c r="B99" s="19" t="s">
        <v>0</v>
      </c>
      <c r="C99" s="19" t="s">
        <v>299</v>
      </c>
      <c r="D99" s="19" t="s">
        <v>0</v>
      </c>
      <c r="E99" s="20" t="s">
        <v>0</v>
      </c>
      <c r="F99" s="20" t="s">
        <v>0</v>
      </c>
      <c r="G99" s="20" t="s">
        <v>0</v>
      </c>
      <c r="H99" s="20" t="s">
        <v>0</v>
      </c>
      <c r="I99" s="20" t="s">
        <v>0</v>
      </c>
      <c r="J99" s="20" t="s">
        <v>0</v>
      </c>
    </row>
    <row r="100" spans="1:10" ht="11.25">
      <c r="A100" s="18" t="s">
        <v>300</v>
      </c>
      <c r="B100" s="19" t="s">
        <v>301</v>
      </c>
      <c r="C100" s="19" t="s">
        <v>302</v>
      </c>
      <c r="D100" s="19" t="s">
        <v>184</v>
      </c>
      <c r="E100" s="20" t="s">
        <v>297</v>
      </c>
      <c r="F100" s="13">
        <v>0</v>
      </c>
      <c r="G100" s="20" t="s">
        <v>0</v>
      </c>
      <c r="H100" s="13">
        <f>PRODUCT(E100*F100)</f>
        <v>0</v>
      </c>
      <c r="I100" s="20" t="s">
        <v>303</v>
      </c>
      <c r="J100" s="20" t="s">
        <v>29</v>
      </c>
    </row>
    <row r="101" spans="1:10" ht="11.25">
      <c r="A101" s="18" t="s">
        <v>0</v>
      </c>
      <c r="B101" s="19" t="s">
        <v>0</v>
      </c>
      <c r="C101" s="19" t="s">
        <v>304</v>
      </c>
      <c r="D101" s="19" t="s">
        <v>0</v>
      </c>
      <c r="E101" s="20" t="s">
        <v>0</v>
      </c>
      <c r="F101" s="20" t="s">
        <v>0</v>
      </c>
      <c r="G101" s="20" t="s">
        <v>0</v>
      </c>
      <c r="H101" s="20" t="s">
        <v>0</v>
      </c>
      <c r="I101" s="20" t="s">
        <v>0</v>
      </c>
      <c r="J101" s="20" t="s">
        <v>0</v>
      </c>
    </row>
    <row r="102" spans="1:10" ht="11.25">
      <c r="A102" s="18" t="s">
        <v>305</v>
      </c>
      <c r="B102" s="19" t="s">
        <v>306</v>
      </c>
      <c r="C102" s="19" t="s">
        <v>307</v>
      </c>
      <c r="D102" s="19" t="s">
        <v>184</v>
      </c>
      <c r="E102" s="20" t="s">
        <v>308</v>
      </c>
      <c r="F102" s="13">
        <v>0</v>
      </c>
      <c r="G102" s="20" t="s">
        <v>0</v>
      </c>
      <c r="H102" s="13">
        <f>PRODUCT(E102*F102)</f>
        <v>0</v>
      </c>
      <c r="I102" s="20" t="s">
        <v>309</v>
      </c>
      <c r="J102" s="20" t="s">
        <v>29</v>
      </c>
    </row>
    <row r="103" spans="1:10" ht="11.25">
      <c r="A103" s="18" t="s">
        <v>310</v>
      </c>
      <c r="B103" s="19" t="s">
        <v>311</v>
      </c>
      <c r="C103" s="19" t="s">
        <v>312</v>
      </c>
      <c r="D103" s="19" t="s">
        <v>184</v>
      </c>
      <c r="E103" s="20" t="s">
        <v>185</v>
      </c>
      <c r="F103" s="13">
        <v>0</v>
      </c>
      <c r="G103" s="20" t="s">
        <v>0</v>
      </c>
      <c r="H103" s="13">
        <f>PRODUCT(E103*F103)</f>
        <v>0</v>
      </c>
      <c r="I103" s="20" t="s">
        <v>29</v>
      </c>
      <c r="J103" s="20" t="s">
        <v>36</v>
      </c>
    </row>
    <row r="104" spans="1:10" ht="11.25">
      <c r="A104" s="18" t="s">
        <v>0</v>
      </c>
      <c r="B104" s="19" t="s">
        <v>0</v>
      </c>
      <c r="C104" s="19" t="s">
        <v>313</v>
      </c>
      <c r="D104" s="19" t="s">
        <v>0</v>
      </c>
      <c r="E104" s="20" t="s">
        <v>0</v>
      </c>
      <c r="F104" s="20" t="s">
        <v>0</v>
      </c>
      <c r="G104" s="20" t="s">
        <v>0</v>
      </c>
      <c r="H104" s="20" t="s">
        <v>0</v>
      </c>
      <c r="I104" s="20" t="s">
        <v>0</v>
      </c>
      <c r="J104" s="20" t="s">
        <v>0</v>
      </c>
    </row>
    <row r="105" spans="1:10" ht="11.25">
      <c r="A105" s="9" t="s">
        <v>0</v>
      </c>
      <c r="B105" s="10" t="s">
        <v>0</v>
      </c>
      <c r="C105" s="10" t="s">
        <v>314</v>
      </c>
      <c r="D105" s="10"/>
      <c r="E105" s="11" t="s">
        <v>0</v>
      </c>
      <c r="F105" s="11" t="s">
        <v>0</v>
      </c>
      <c r="G105" s="21">
        <f>SUM(G89:G104)</f>
        <v>0</v>
      </c>
      <c r="H105" s="21">
        <f>SUM(H89:H104)</f>
        <v>0</v>
      </c>
      <c r="I105" s="11" t="s">
        <v>35</v>
      </c>
      <c r="J105" s="11" t="s">
        <v>36</v>
      </c>
    </row>
    <row r="106" spans="1:10" ht="11.25">
      <c r="A106" s="18" t="s">
        <v>0</v>
      </c>
      <c r="B106" s="19" t="s">
        <v>0</v>
      </c>
      <c r="C106" s="19" t="s">
        <v>0</v>
      </c>
      <c r="D106" s="19" t="s">
        <v>0</v>
      </c>
      <c r="E106" s="20" t="s">
        <v>0</v>
      </c>
      <c r="F106" s="20" t="s">
        <v>0</v>
      </c>
      <c r="G106" s="20" t="s">
        <v>0</v>
      </c>
      <c r="H106" s="20" t="s">
        <v>0</v>
      </c>
      <c r="I106" s="20" t="s">
        <v>0</v>
      </c>
      <c r="J106" s="20" t="s">
        <v>0</v>
      </c>
    </row>
    <row r="107" spans="1:10" ht="11.25">
      <c r="A107" s="18" t="s">
        <v>0</v>
      </c>
      <c r="B107" s="19" t="s">
        <v>0</v>
      </c>
      <c r="C107" s="19" t="s">
        <v>315</v>
      </c>
      <c r="D107" s="19"/>
      <c r="E107" s="20" t="s">
        <v>0</v>
      </c>
      <c r="F107" s="20" t="s">
        <v>0</v>
      </c>
      <c r="G107" s="20" t="s">
        <v>0</v>
      </c>
      <c r="H107" s="20" t="s">
        <v>0</v>
      </c>
      <c r="I107" s="20" t="s">
        <v>0</v>
      </c>
      <c r="J107" s="20" t="s">
        <v>0</v>
      </c>
    </row>
    <row r="108" spans="1:10" ht="11.25">
      <c r="A108" s="18" t="s">
        <v>316</v>
      </c>
      <c r="B108" s="19" t="s">
        <v>317</v>
      </c>
      <c r="C108" s="19" t="s">
        <v>318</v>
      </c>
      <c r="D108" s="19" t="s">
        <v>84</v>
      </c>
      <c r="E108" s="20" t="s">
        <v>143</v>
      </c>
      <c r="F108" s="13">
        <v>0</v>
      </c>
      <c r="G108" s="20" t="s">
        <v>0</v>
      </c>
      <c r="H108" s="13">
        <f>PRODUCT(E108*F108)</f>
        <v>0</v>
      </c>
      <c r="I108" s="20" t="s">
        <v>319</v>
      </c>
      <c r="J108" s="20" t="s">
        <v>29</v>
      </c>
    </row>
    <row r="109" spans="1:10" ht="11.25">
      <c r="A109" s="18" t="s">
        <v>0</v>
      </c>
      <c r="B109" s="19" t="s">
        <v>0</v>
      </c>
      <c r="C109" s="19" t="s">
        <v>320</v>
      </c>
      <c r="D109" s="19" t="s">
        <v>0</v>
      </c>
      <c r="E109" s="20" t="s">
        <v>0</v>
      </c>
      <c r="F109" s="20" t="s">
        <v>0</v>
      </c>
      <c r="G109" s="20" t="s">
        <v>0</v>
      </c>
      <c r="H109" s="20" t="s">
        <v>0</v>
      </c>
      <c r="I109" s="20" t="s">
        <v>0</v>
      </c>
      <c r="J109" s="20" t="s">
        <v>0</v>
      </c>
    </row>
    <row r="110" spans="1:10" ht="11.25">
      <c r="A110" s="18" t="s">
        <v>321</v>
      </c>
      <c r="B110" s="19" t="s">
        <v>322</v>
      </c>
      <c r="C110" s="19" t="s">
        <v>323</v>
      </c>
      <c r="D110" s="19" t="s">
        <v>184</v>
      </c>
      <c r="E110" s="20" t="s">
        <v>324</v>
      </c>
      <c r="F110" s="13">
        <v>0</v>
      </c>
      <c r="G110" s="13">
        <f>PRODUCT(E110*F110)</f>
        <v>0</v>
      </c>
      <c r="H110" s="20" t="s">
        <v>0</v>
      </c>
      <c r="I110" s="20" t="s">
        <v>325</v>
      </c>
      <c r="J110" s="20" t="s">
        <v>29</v>
      </c>
    </row>
    <row r="111" spans="1:10" ht="11.25">
      <c r="A111" s="18" t="s">
        <v>0</v>
      </c>
      <c r="B111" s="19" t="s">
        <v>0</v>
      </c>
      <c r="C111" s="19" t="s">
        <v>326</v>
      </c>
      <c r="D111" s="19" t="s">
        <v>0</v>
      </c>
      <c r="E111" s="20" t="s">
        <v>0</v>
      </c>
      <c r="F111" s="20" t="s">
        <v>0</v>
      </c>
      <c r="G111" s="20" t="s">
        <v>0</v>
      </c>
      <c r="H111" s="20" t="s">
        <v>0</v>
      </c>
      <c r="I111" s="20" t="s">
        <v>0</v>
      </c>
      <c r="J111" s="20" t="s">
        <v>0</v>
      </c>
    </row>
    <row r="112" spans="1:10" ht="11.25">
      <c r="A112" s="18" t="s">
        <v>327</v>
      </c>
      <c r="B112" s="19" t="s">
        <v>322</v>
      </c>
      <c r="C112" s="19" t="s">
        <v>328</v>
      </c>
      <c r="D112" s="19" t="s">
        <v>184</v>
      </c>
      <c r="E112" s="20" t="s">
        <v>329</v>
      </c>
      <c r="F112" s="13">
        <v>0</v>
      </c>
      <c r="G112" s="13">
        <f>PRODUCT(E112*F112)</f>
        <v>0</v>
      </c>
      <c r="H112" s="20" t="s">
        <v>0</v>
      </c>
      <c r="I112" s="20" t="s">
        <v>330</v>
      </c>
      <c r="J112" s="20" t="s">
        <v>29</v>
      </c>
    </row>
    <row r="113" spans="1:10" ht="11.25">
      <c r="A113" s="18" t="s">
        <v>0</v>
      </c>
      <c r="B113" s="19" t="s">
        <v>0</v>
      </c>
      <c r="C113" s="19" t="s">
        <v>331</v>
      </c>
      <c r="D113" s="19" t="s">
        <v>0</v>
      </c>
      <c r="E113" s="20" t="s">
        <v>0</v>
      </c>
      <c r="F113" s="20" t="s">
        <v>0</v>
      </c>
      <c r="G113" s="20" t="s">
        <v>0</v>
      </c>
      <c r="H113" s="20" t="s">
        <v>0</v>
      </c>
      <c r="I113" s="20" t="s">
        <v>0</v>
      </c>
      <c r="J113" s="20" t="s">
        <v>0</v>
      </c>
    </row>
    <row r="114" spans="1:10" ht="11.25">
      <c r="A114" s="18" t="s">
        <v>332</v>
      </c>
      <c r="B114" s="19" t="s">
        <v>322</v>
      </c>
      <c r="C114" s="19" t="s">
        <v>333</v>
      </c>
      <c r="D114" s="19" t="s">
        <v>184</v>
      </c>
      <c r="E114" s="20" t="s">
        <v>334</v>
      </c>
      <c r="F114" s="13">
        <v>0</v>
      </c>
      <c r="G114" s="13">
        <f>PRODUCT(E114*F114)</f>
        <v>0</v>
      </c>
      <c r="H114" s="20" t="s">
        <v>0</v>
      </c>
      <c r="I114" s="20" t="s">
        <v>335</v>
      </c>
      <c r="J114" s="20" t="s">
        <v>29</v>
      </c>
    </row>
    <row r="115" spans="1:10" ht="11.25">
      <c r="A115" s="18" t="s">
        <v>0</v>
      </c>
      <c r="B115" s="19" t="s">
        <v>0</v>
      </c>
      <c r="C115" s="19" t="s">
        <v>336</v>
      </c>
      <c r="D115" s="19" t="s">
        <v>0</v>
      </c>
      <c r="E115" s="20" t="s">
        <v>0</v>
      </c>
      <c r="F115" s="20" t="s">
        <v>0</v>
      </c>
      <c r="G115" s="20" t="s">
        <v>0</v>
      </c>
      <c r="H115" s="20" t="s">
        <v>0</v>
      </c>
      <c r="I115" s="20" t="s">
        <v>0</v>
      </c>
      <c r="J115" s="20" t="s">
        <v>0</v>
      </c>
    </row>
    <row r="116" spans="1:10" ht="11.25">
      <c r="A116" s="18" t="s">
        <v>337</v>
      </c>
      <c r="B116" s="19" t="s">
        <v>338</v>
      </c>
      <c r="C116" s="19" t="s">
        <v>339</v>
      </c>
      <c r="D116" s="19" t="s">
        <v>59</v>
      </c>
      <c r="E116" s="20" t="s">
        <v>143</v>
      </c>
      <c r="F116" s="13">
        <v>0</v>
      </c>
      <c r="G116" s="20" t="s">
        <v>0</v>
      </c>
      <c r="H116" s="13">
        <f>PRODUCT(E116*F116)</f>
        <v>0</v>
      </c>
      <c r="I116" s="20" t="s">
        <v>340</v>
      </c>
      <c r="J116" s="20" t="s">
        <v>29</v>
      </c>
    </row>
    <row r="117" spans="1:10" ht="11.25">
      <c r="A117" s="18" t="s">
        <v>0</v>
      </c>
      <c r="B117" s="19" t="s">
        <v>0</v>
      </c>
      <c r="C117" s="19" t="s">
        <v>341</v>
      </c>
      <c r="D117" s="19" t="s">
        <v>0</v>
      </c>
      <c r="E117" s="20" t="s">
        <v>0</v>
      </c>
      <c r="F117" s="20" t="s">
        <v>0</v>
      </c>
      <c r="G117" s="20" t="s">
        <v>0</v>
      </c>
      <c r="H117" s="20" t="s">
        <v>0</v>
      </c>
      <c r="I117" s="20" t="s">
        <v>0</v>
      </c>
      <c r="J117" s="20" t="s">
        <v>0</v>
      </c>
    </row>
    <row r="118" spans="1:10" ht="11.25">
      <c r="A118" s="18"/>
      <c r="B118" s="19"/>
      <c r="C118" s="19" t="s">
        <v>504</v>
      </c>
      <c r="D118" s="19"/>
      <c r="E118" s="20"/>
      <c r="F118" s="20"/>
      <c r="G118" s="20"/>
      <c r="H118" s="20"/>
      <c r="I118" s="20"/>
      <c r="J118" s="20"/>
    </row>
    <row r="119" spans="1:10" ht="11.25">
      <c r="A119" s="18" t="s">
        <v>342</v>
      </c>
      <c r="B119" s="19" t="s">
        <v>343</v>
      </c>
      <c r="C119" s="19" t="s">
        <v>344</v>
      </c>
      <c r="D119" s="19" t="s">
        <v>84</v>
      </c>
      <c r="E119" s="20" t="s">
        <v>345</v>
      </c>
      <c r="F119" s="13">
        <v>0</v>
      </c>
      <c r="G119" s="20" t="s">
        <v>0</v>
      </c>
      <c r="H119" s="13">
        <f>PRODUCT(E119*F119)</f>
        <v>0</v>
      </c>
      <c r="I119" s="20" t="s">
        <v>29</v>
      </c>
      <c r="J119" s="20" t="s">
        <v>29</v>
      </c>
    </row>
    <row r="120" spans="1:10" ht="11.25">
      <c r="A120" s="18" t="s">
        <v>0</v>
      </c>
      <c r="B120" s="19" t="s">
        <v>0</v>
      </c>
      <c r="C120" s="19" t="s">
        <v>346</v>
      </c>
      <c r="D120" s="19" t="s">
        <v>0</v>
      </c>
      <c r="E120" s="20" t="s">
        <v>0</v>
      </c>
      <c r="F120" s="20" t="s">
        <v>0</v>
      </c>
      <c r="G120" s="20" t="s">
        <v>0</v>
      </c>
      <c r="H120" s="20" t="s">
        <v>0</v>
      </c>
      <c r="I120" s="20" t="s">
        <v>0</v>
      </c>
      <c r="J120" s="20" t="s">
        <v>0</v>
      </c>
    </row>
    <row r="121" spans="1:10" ht="11.25">
      <c r="A121" s="18" t="s">
        <v>347</v>
      </c>
      <c r="B121" s="19" t="s">
        <v>348</v>
      </c>
      <c r="C121" s="19" t="s">
        <v>349</v>
      </c>
      <c r="D121" s="19" t="s">
        <v>84</v>
      </c>
      <c r="E121" s="20" t="s">
        <v>350</v>
      </c>
      <c r="F121" s="13">
        <v>0</v>
      </c>
      <c r="G121" s="20" t="s">
        <v>0</v>
      </c>
      <c r="H121" s="13">
        <f>PRODUCT(E121*F121)</f>
        <v>0</v>
      </c>
      <c r="I121" s="20" t="s">
        <v>351</v>
      </c>
      <c r="J121" s="20" t="s">
        <v>29</v>
      </c>
    </row>
    <row r="122" spans="1:10" ht="11.25">
      <c r="A122" s="18" t="s">
        <v>0</v>
      </c>
      <c r="B122" s="19" t="s">
        <v>0</v>
      </c>
      <c r="C122" s="19" t="s">
        <v>352</v>
      </c>
      <c r="D122" s="19" t="s">
        <v>0</v>
      </c>
      <c r="E122" s="20" t="s">
        <v>0</v>
      </c>
      <c r="F122" s="20" t="s">
        <v>0</v>
      </c>
      <c r="G122" s="20" t="s">
        <v>0</v>
      </c>
      <c r="H122" s="20" t="s">
        <v>0</v>
      </c>
      <c r="I122" s="20" t="s">
        <v>0</v>
      </c>
      <c r="J122" s="20" t="s">
        <v>0</v>
      </c>
    </row>
    <row r="123" spans="1:10" ht="11.25">
      <c r="A123" s="18" t="s">
        <v>0</v>
      </c>
      <c r="B123" s="19" t="s">
        <v>0</v>
      </c>
      <c r="C123" s="19" t="s">
        <v>353</v>
      </c>
      <c r="D123" s="19" t="s">
        <v>0</v>
      </c>
      <c r="E123" s="20" t="s">
        <v>0</v>
      </c>
      <c r="F123" s="20" t="s">
        <v>0</v>
      </c>
      <c r="G123" s="20" t="s">
        <v>0</v>
      </c>
      <c r="H123" s="20" t="s">
        <v>0</v>
      </c>
      <c r="I123" s="20" t="s">
        <v>0</v>
      </c>
      <c r="J123" s="20" t="s">
        <v>0</v>
      </c>
    </row>
    <row r="124" spans="1:10" ht="11.25">
      <c r="A124" s="18" t="s">
        <v>354</v>
      </c>
      <c r="B124" s="19" t="s">
        <v>355</v>
      </c>
      <c r="C124" s="19" t="s">
        <v>356</v>
      </c>
      <c r="D124" s="19" t="s">
        <v>184</v>
      </c>
      <c r="E124" s="20" t="s">
        <v>357</v>
      </c>
      <c r="F124" s="13">
        <v>0</v>
      </c>
      <c r="G124" s="13">
        <f>PRODUCT(E124*F124)</f>
        <v>0</v>
      </c>
      <c r="H124" s="20" t="s">
        <v>0</v>
      </c>
      <c r="I124" s="20" t="s">
        <v>358</v>
      </c>
      <c r="J124" s="20" t="s">
        <v>29</v>
      </c>
    </row>
    <row r="125" spans="1:10" ht="11.25">
      <c r="A125" s="18" t="s">
        <v>0</v>
      </c>
      <c r="B125" s="19" t="s">
        <v>0</v>
      </c>
      <c r="C125" s="19" t="s">
        <v>359</v>
      </c>
      <c r="D125" s="19" t="s">
        <v>0</v>
      </c>
      <c r="E125" s="20" t="s">
        <v>0</v>
      </c>
      <c r="F125" s="20" t="s">
        <v>0</v>
      </c>
      <c r="G125" s="20" t="s">
        <v>0</v>
      </c>
      <c r="H125" s="20" t="s">
        <v>0</v>
      </c>
      <c r="I125" s="20" t="s">
        <v>0</v>
      </c>
      <c r="J125" s="20" t="s">
        <v>0</v>
      </c>
    </row>
    <row r="126" spans="1:10" ht="11.25">
      <c r="A126" s="18" t="s">
        <v>360</v>
      </c>
      <c r="B126" s="19" t="s">
        <v>361</v>
      </c>
      <c r="C126" s="19" t="s">
        <v>362</v>
      </c>
      <c r="D126" s="19" t="s">
        <v>84</v>
      </c>
      <c r="E126" s="20" t="s">
        <v>363</v>
      </c>
      <c r="F126" s="13">
        <v>0</v>
      </c>
      <c r="G126" s="20" t="s">
        <v>0</v>
      </c>
      <c r="H126" s="13">
        <f>PRODUCT(E126*F126)</f>
        <v>0</v>
      </c>
      <c r="I126" s="20" t="s">
        <v>364</v>
      </c>
      <c r="J126" s="20" t="s">
        <v>29</v>
      </c>
    </row>
    <row r="127" spans="1:10" ht="11.25">
      <c r="A127" s="18" t="s">
        <v>0</v>
      </c>
      <c r="B127" s="19" t="s">
        <v>0</v>
      </c>
      <c r="C127" s="19" t="s">
        <v>365</v>
      </c>
      <c r="D127" s="19" t="s">
        <v>0</v>
      </c>
      <c r="E127" s="20" t="s">
        <v>0</v>
      </c>
      <c r="F127" s="20" t="s">
        <v>0</v>
      </c>
      <c r="G127" s="20" t="s">
        <v>0</v>
      </c>
      <c r="H127" s="20" t="s">
        <v>0</v>
      </c>
      <c r="I127" s="20" t="s">
        <v>0</v>
      </c>
      <c r="J127" s="20" t="s">
        <v>0</v>
      </c>
    </row>
    <row r="128" spans="1:10" ht="11.25">
      <c r="A128" s="18" t="s">
        <v>0</v>
      </c>
      <c r="B128" s="19" t="s">
        <v>0</v>
      </c>
      <c r="C128" s="19" t="s">
        <v>366</v>
      </c>
      <c r="D128" s="19" t="s">
        <v>0</v>
      </c>
      <c r="E128" s="20" t="s">
        <v>0</v>
      </c>
      <c r="F128" s="20" t="s">
        <v>0</v>
      </c>
      <c r="G128" s="20" t="s">
        <v>0</v>
      </c>
      <c r="H128" s="20" t="s">
        <v>0</v>
      </c>
      <c r="I128" s="20" t="s">
        <v>0</v>
      </c>
      <c r="J128" s="20" t="s">
        <v>0</v>
      </c>
    </row>
    <row r="129" spans="1:10" ht="11.25">
      <c r="A129" s="18" t="s">
        <v>367</v>
      </c>
      <c r="B129" s="19" t="s">
        <v>246</v>
      </c>
      <c r="C129" s="19" t="s">
        <v>247</v>
      </c>
      <c r="D129" s="19" t="s">
        <v>129</v>
      </c>
      <c r="E129" s="20" t="s">
        <v>169</v>
      </c>
      <c r="F129" s="13">
        <v>0</v>
      </c>
      <c r="G129" s="13">
        <f>PRODUCT(E129*F129)</f>
        <v>0</v>
      </c>
      <c r="H129" s="20" t="s">
        <v>0</v>
      </c>
      <c r="I129" s="20" t="s">
        <v>368</v>
      </c>
      <c r="J129" s="20" t="s">
        <v>29</v>
      </c>
    </row>
    <row r="130" spans="1:10" ht="11.25">
      <c r="A130" s="18" t="s">
        <v>0</v>
      </c>
      <c r="B130" s="19" t="s">
        <v>0</v>
      </c>
      <c r="C130" s="19" t="s">
        <v>369</v>
      </c>
      <c r="D130" s="19" t="s">
        <v>0</v>
      </c>
      <c r="E130" s="20" t="s">
        <v>0</v>
      </c>
      <c r="F130" s="20" t="s">
        <v>0</v>
      </c>
      <c r="G130" s="20" t="s">
        <v>0</v>
      </c>
      <c r="H130" s="20" t="s">
        <v>0</v>
      </c>
      <c r="I130" s="20" t="s">
        <v>0</v>
      </c>
      <c r="J130" s="20" t="s">
        <v>0</v>
      </c>
    </row>
    <row r="131" spans="1:10" ht="11.25">
      <c r="A131" s="18" t="s">
        <v>370</v>
      </c>
      <c r="B131" s="19" t="s">
        <v>371</v>
      </c>
      <c r="C131" s="19" t="s">
        <v>372</v>
      </c>
      <c r="D131" s="19" t="s">
        <v>97</v>
      </c>
      <c r="E131" s="20" t="s">
        <v>373</v>
      </c>
      <c r="F131" s="13">
        <v>0</v>
      </c>
      <c r="G131" s="20" t="s">
        <v>0</v>
      </c>
      <c r="H131" s="13">
        <f>PRODUCT(E131*F131)</f>
        <v>0</v>
      </c>
      <c r="I131" s="20" t="s">
        <v>374</v>
      </c>
      <c r="J131" s="20" t="s">
        <v>29</v>
      </c>
    </row>
    <row r="132" spans="1:10" ht="11.25">
      <c r="A132" s="18" t="s">
        <v>0</v>
      </c>
      <c r="B132" s="19" t="s">
        <v>0</v>
      </c>
      <c r="C132" s="19" t="s">
        <v>375</v>
      </c>
      <c r="D132" s="19" t="s">
        <v>0</v>
      </c>
      <c r="E132" s="20" t="s">
        <v>0</v>
      </c>
      <c r="F132" s="20" t="s">
        <v>0</v>
      </c>
      <c r="G132" s="20" t="s">
        <v>0</v>
      </c>
      <c r="H132" s="20" t="s">
        <v>0</v>
      </c>
      <c r="I132" s="20" t="s">
        <v>0</v>
      </c>
      <c r="J132" s="20" t="s">
        <v>0</v>
      </c>
    </row>
    <row r="133" spans="1:10" ht="11.25">
      <c r="A133" s="18" t="s">
        <v>376</v>
      </c>
      <c r="B133" s="19" t="s">
        <v>377</v>
      </c>
      <c r="C133" s="19" t="s">
        <v>378</v>
      </c>
      <c r="D133" s="19" t="s">
        <v>84</v>
      </c>
      <c r="E133" s="20" t="s">
        <v>379</v>
      </c>
      <c r="F133" s="13">
        <v>0</v>
      </c>
      <c r="G133" s="20" t="s">
        <v>0</v>
      </c>
      <c r="H133" s="13">
        <f>PRODUCT(E133*F133)</f>
        <v>0</v>
      </c>
      <c r="I133" s="20" t="s">
        <v>29</v>
      </c>
      <c r="J133" s="20" t="s">
        <v>29</v>
      </c>
    </row>
    <row r="134" spans="1:10" ht="11.25">
      <c r="A134" s="18" t="s">
        <v>0</v>
      </c>
      <c r="B134" s="19" t="s">
        <v>0</v>
      </c>
      <c r="C134" s="19" t="s">
        <v>380</v>
      </c>
      <c r="D134" s="19" t="s">
        <v>0</v>
      </c>
      <c r="E134" s="20" t="s">
        <v>0</v>
      </c>
      <c r="F134" s="20" t="s">
        <v>0</v>
      </c>
      <c r="G134" s="20" t="s">
        <v>0</v>
      </c>
      <c r="H134" s="20" t="s">
        <v>0</v>
      </c>
      <c r="I134" s="20" t="s">
        <v>0</v>
      </c>
      <c r="J134" s="20" t="s">
        <v>0</v>
      </c>
    </row>
    <row r="135" spans="1:10" ht="11.25">
      <c r="A135" s="18" t="s">
        <v>381</v>
      </c>
      <c r="B135" s="19" t="s">
        <v>382</v>
      </c>
      <c r="C135" s="19" t="s">
        <v>383</v>
      </c>
      <c r="D135" s="19" t="s">
        <v>84</v>
      </c>
      <c r="E135" s="20" t="s">
        <v>384</v>
      </c>
      <c r="F135" s="13">
        <v>0</v>
      </c>
      <c r="G135" s="20" t="s">
        <v>0</v>
      </c>
      <c r="H135" s="13">
        <f>PRODUCT(E135*F135)</f>
        <v>0</v>
      </c>
      <c r="I135" s="20" t="s">
        <v>29</v>
      </c>
      <c r="J135" s="20" t="s">
        <v>29</v>
      </c>
    </row>
    <row r="136" spans="1:10" ht="11.25">
      <c r="A136" s="18" t="s">
        <v>0</v>
      </c>
      <c r="B136" s="19" t="s">
        <v>0</v>
      </c>
      <c r="C136" s="19" t="s">
        <v>385</v>
      </c>
      <c r="D136" s="19" t="s">
        <v>0</v>
      </c>
      <c r="E136" s="20" t="s">
        <v>0</v>
      </c>
      <c r="F136" s="20" t="s">
        <v>0</v>
      </c>
      <c r="G136" s="20" t="s">
        <v>0</v>
      </c>
      <c r="H136" s="20" t="s">
        <v>0</v>
      </c>
      <c r="I136" s="20" t="s">
        <v>0</v>
      </c>
      <c r="J136" s="20" t="s">
        <v>0</v>
      </c>
    </row>
    <row r="137" spans="1:10" ht="11.25">
      <c r="A137" s="18" t="s">
        <v>386</v>
      </c>
      <c r="B137" s="19" t="s">
        <v>387</v>
      </c>
      <c r="C137" s="19" t="s">
        <v>388</v>
      </c>
      <c r="D137" s="19" t="s">
        <v>84</v>
      </c>
      <c r="E137" s="20" t="s">
        <v>379</v>
      </c>
      <c r="F137" s="13">
        <v>0</v>
      </c>
      <c r="G137" s="20" t="s">
        <v>0</v>
      </c>
      <c r="H137" s="13">
        <f>PRODUCT(E137*F137)</f>
        <v>0</v>
      </c>
      <c r="I137" s="20" t="s">
        <v>29</v>
      </c>
      <c r="J137" s="20" t="s">
        <v>29</v>
      </c>
    </row>
    <row r="138" spans="1:10" ht="11.25">
      <c r="A138" s="18" t="s">
        <v>0</v>
      </c>
      <c r="B138" s="19" t="s">
        <v>0</v>
      </c>
      <c r="C138" s="19" t="s">
        <v>389</v>
      </c>
      <c r="D138" s="19" t="s">
        <v>0</v>
      </c>
      <c r="E138" s="20" t="s">
        <v>0</v>
      </c>
      <c r="F138" s="20" t="s">
        <v>0</v>
      </c>
      <c r="G138" s="20" t="s">
        <v>0</v>
      </c>
      <c r="H138" s="20" t="s">
        <v>0</v>
      </c>
      <c r="I138" s="20" t="s">
        <v>0</v>
      </c>
      <c r="J138" s="20" t="s">
        <v>0</v>
      </c>
    </row>
    <row r="139" spans="1:10" ht="11.25">
      <c r="A139" s="18" t="s">
        <v>390</v>
      </c>
      <c r="B139" s="19" t="s">
        <v>391</v>
      </c>
      <c r="C139" s="19" t="s">
        <v>392</v>
      </c>
      <c r="D139" s="19" t="s">
        <v>84</v>
      </c>
      <c r="E139" s="20" t="s">
        <v>379</v>
      </c>
      <c r="F139" s="13">
        <v>0</v>
      </c>
      <c r="G139" s="20" t="s">
        <v>0</v>
      </c>
      <c r="H139" s="13">
        <f>PRODUCT(E139*F139)</f>
        <v>0</v>
      </c>
      <c r="I139" s="20" t="s">
        <v>29</v>
      </c>
      <c r="J139" s="20" t="s">
        <v>29</v>
      </c>
    </row>
    <row r="140" spans="1:10" ht="11.25">
      <c r="A140" s="18" t="s">
        <v>0</v>
      </c>
      <c r="B140" s="19" t="s">
        <v>0</v>
      </c>
      <c r="C140" s="19" t="s">
        <v>393</v>
      </c>
      <c r="D140" s="19" t="s">
        <v>0</v>
      </c>
      <c r="E140" s="20" t="s">
        <v>0</v>
      </c>
      <c r="F140" s="20" t="s">
        <v>0</v>
      </c>
      <c r="G140" s="20" t="s">
        <v>0</v>
      </c>
      <c r="H140" s="20" t="s">
        <v>0</v>
      </c>
      <c r="I140" s="20" t="s">
        <v>0</v>
      </c>
      <c r="J140" s="20" t="s">
        <v>0</v>
      </c>
    </row>
    <row r="141" spans="1:10" ht="11.25">
      <c r="A141" s="18" t="s">
        <v>394</v>
      </c>
      <c r="B141" s="19" t="s">
        <v>395</v>
      </c>
      <c r="C141" s="19" t="s">
        <v>396</v>
      </c>
      <c r="D141" s="19" t="s">
        <v>84</v>
      </c>
      <c r="E141" s="20" t="s">
        <v>379</v>
      </c>
      <c r="F141" s="13">
        <v>0</v>
      </c>
      <c r="G141" s="20" t="s">
        <v>0</v>
      </c>
      <c r="H141" s="13">
        <f>PRODUCT(E141*F141)</f>
        <v>0</v>
      </c>
      <c r="I141" s="20" t="s">
        <v>397</v>
      </c>
      <c r="J141" s="20" t="s">
        <v>29</v>
      </c>
    </row>
    <row r="142" spans="1:10" ht="11.25">
      <c r="A142" s="18" t="s">
        <v>0</v>
      </c>
      <c r="B142" s="19" t="s">
        <v>0</v>
      </c>
      <c r="C142" s="19" t="s">
        <v>398</v>
      </c>
      <c r="D142" s="19" t="s">
        <v>0</v>
      </c>
      <c r="E142" s="20" t="s">
        <v>0</v>
      </c>
      <c r="F142" s="20" t="s">
        <v>0</v>
      </c>
      <c r="G142" s="20" t="s">
        <v>0</v>
      </c>
      <c r="H142" s="20" t="s">
        <v>0</v>
      </c>
      <c r="I142" s="20" t="s">
        <v>0</v>
      </c>
      <c r="J142" s="20" t="s">
        <v>0</v>
      </c>
    </row>
    <row r="143" spans="1:10" ht="11.25">
      <c r="A143" s="18" t="s">
        <v>0</v>
      </c>
      <c r="B143" s="19" t="s">
        <v>0</v>
      </c>
      <c r="C143" s="19" t="s">
        <v>399</v>
      </c>
      <c r="D143" s="19" t="s">
        <v>0</v>
      </c>
      <c r="E143" s="20" t="s">
        <v>0</v>
      </c>
      <c r="F143" s="20" t="s">
        <v>0</v>
      </c>
      <c r="G143" s="20" t="s">
        <v>0</v>
      </c>
      <c r="H143" s="20" t="s">
        <v>0</v>
      </c>
      <c r="I143" s="20" t="s">
        <v>0</v>
      </c>
      <c r="J143" s="20" t="s">
        <v>0</v>
      </c>
    </row>
    <row r="144" spans="1:10" ht="11.25">
      <c r="A144" s="18" t="s">
        <v>400</v>
      </c>
      <c r="B144" s="19" t="s">
        <v>401</v>
      </c>
      <c r="C144" s="19" t="s">
        <v>402</v>
      </c>
      <c r="D144" s="19" t="s">
        <v>59</v>
      </c>
      <c r="E144" s="20" t="s">
        <v>77</v>
      </c>
      <c r="F144" s="13">
        <v>0</v>
      </c>
      <c r="G144" s="20" t="s">
        <v>0</v>
      </c>
      <c r="H144" s="13">
        <f>PRODUCT(E144*F144)</f>
        <v>0</v>
      </c>
      <c r="I144" s="20" t="s">
        <v>403</v>
      </c>
      <c r="J144" s="20" t="s">
        <v>29</v>
      </c>
    </row>
    <row r="145" spans="1:10" ht="11.25">
      <c r="A145" s="18" t="s">
        <v>0</v>
      </c>
      <c r="B145" s="19" t="s">
        <v>0</v>
      </c>
      <c r="C145" s="19" t="s">
        <v>404</v>
      </c>
      <c r="D145" s="19" t="s">
        <v>0</v>
      </c>
      <c r="E145" s="20" t="s">
        <v>0</v>
      </c>
      <c r="F145" s="20" t="s">
        <v>0</v>
      </c>
      <c r="G145" s="20" t="s">
        <v>0</v>
      </c>
      <c r="H145" s="20" t="s">
        <v>0</v>
      </c>
      <c r="I145" s="20" t="s">
        <v>0</v>
      </c>
      <c r="J145" s="20" t="s">
        <v>0</v>
      </c>
    </row>
    <row r="146" spans="1:10" ht="11.25">
      <c r="A146" s="18" t="s">
        <v>405</v>
      </c>
      <c r="B146" s="19" t="s">
        <v>406</v>
      </c>
      <c r="C146" s="19" t="s">
        <v>407</v>
      </c>
      <c r="D146" s="19" t="s">
        <v>59</v>
      </c>
      <c r="E146" s="20" t="s">
        <v>77</v>
      </c>
      <c r="F146" s="13">
        <v>0</v>
      </c>
      <c r="G146" s="20" t="s">
        <v>0</v>
      </c>
      <c r="H146" s="13">
        <f>PRODUCT(E146*F146)</f>
        <v>0</v>
      </c>
      <c r="I146" s="20" t="s">
        <v>29</v>
      </c>
      <c r="J146" s="20" t="s">
        <v>29</v>
      </c>
    </row>
    <row r="147" spans="1:10" ht="11.25">
      <c r="A147" s="18" t="s">
        <v>408</v>
      </c>
      <c r="B147" s="19" t="s">
        <v>409</v>
      </c>
      <c r="C147" s="19" t="s">
        <v>410</v>
      </c>
      <c r="D147" s="19" t="s">
        <v>59</v>
      </c>
      <c r="E147" s="20" t="s">
        <v>77</v>
      </c>
      <c r="F147" s="13">
        <v>0</v>
      </c>
      <c r="G147" s="20" t="s">
        <v>0</v>
      </c>
      <c r="H147" s="13">
        <f>PRODUCT(E147*F147)</f>
        <v>0</v>
      </c>
      <c r="I147" s="20" t="s">
        <v>29</v>
      </c>
      <c r="J147" s="20" t="s">
        <v>39</v>
      </c>
    </row>
    <row r="148" spans="1:10" ht="11.25">
      <c r="A148" s="18" t="s">
        <v>0</v>
      </c>
      <c r="B148" s="19" t="s">
        <v>0</v>
      </c>
      <c r="C148" s="19" t="s">
        <v>411</v>
      </c>
      <c r="D148" s="19" t="s">
        <v>0</v>
      </c>
      <c r="E148" s="20" t="s">
        <v>0</v>
      </c>
      <c r="F148" s="20" t="s">
        <v>0</v>
      </c>
      <c r="G148" s="20" t="s">
        <v>0</v>
      </c>
      <c r="H148" s="20" t="s">
        <v>0</v>
      </c>
      <c r="I148" s="20" t="s">
        <v>0</v>
      </c>
      <c r="J148" s="20" t="s">
        <v>0</v>
      </c>
    </row>
    <row r="149" spans="1:10" ht="11.25">
      <c r="A149" s="18" t="s">
        <v>412</v>
      </c>
      <c r="B149" s="19" t="s">
        <v>413</v>
      </c>
      <c r="C149" s="19" t="s">
        <v>414</v>
      </c>
      <c r="D149" s="19" t="s">
        <v>129</v>
      </c>
      <c r="E149" s="20" t="s">
        <v>415</v>
      </c>
      <c r="F149" s="13">
        <v>0</v>
      </c>
      <c r="G149" s="20" t="s">
        <v>0</v>
      </c>
      <c r="H149" s="13">
        <f>PRODUCT(E149*F149)</f>
        <v>0</v>
      </c>
      <c r="I149" s="20" t="s">
        <v>29</v>
      </c>
      <c r="J149" s="20" t="s">
        <v>29</v>
      </c>
    </row>
    <row r="150" spans="1:10" ht="11.25">
      <c r="A150" s="18" t="s">
        <v>0</v>
      </c>
      <c r="B150" s="19" t="s">
        <v>0</v>
      </c>
      <c r="C150" s="19" t="s">
        <v>416</v>
      </c>
      <c r="D150" s="19" t="s">
        <v>0</v>
      </c>
      <c r="E150" s="20" t="s">
        <v>0</v>
      </c>
      <c r="F150" s="20" t="s">
        <v>0</v>
      </c>
      <c r="G150" s="20" t="s">
        <v>0</v>
      </c>
      <c r="H150" s="20" t="s">
        <v>0</v>
      </c>
      <c r="I150" s="20" t="s">
        <v>0</v>
      </c>
      <c r="J150" s="20" t="s">
        <v>0</v>
      </c>
    </row>
    <row r="151" spans="1:10" ht="11.25">
      <c r="A151" s="18" t="s">
        <v>417</v>
      </c>
      <c r="B151" s="19" t="s">
        <v>418</v>
      </c>
      <c r="C151" s="19" t="s">
        <v>419</v>
      </c>
      <c r="D151" s="19" t="s">
        <v>129</v>
      </c>
      <c r="E151" s="20" t="s">
        <v>420</v>
      </c>
      <c r="F151" s="13">
        <v>0</v>
      </c>
      <c r="G151" s="20" t="s">
        <v>0</v>
      </c>
      <c r="H151" s="13">
        <f>PRODUCT(E151*F151)</f>
        <v>0</v>
      </c>
      <c r="I151" s="20" t="s">
        <v>29</v>
      </c>
      <c r="J151" s="20" t="s">
        <v>29</v>
      </c>
    </row>
    <row r="152" spans="1:10" ht="11.25">
      <c r="A152" s="18" t="s">
        <v>0</v>
      </c>
      <c r="B152" s="19" t="s">
        <v>0</v>
      </c>
      <c r="C152" s="19" t="s">
        <v>421</v>
      </c>
      <c r="D152" s="19" t="s">
        <v>0</v>
      </c>
      <c r="E152" s="20" t="s">
        <v>0</v>
      </c>
      <c r="F152" s="20" t="s">
        <v>0</v>
      </c>
      <c r="G152" s="20" t="s">
        <v>0</v>
      </c>
      <c r="H152" s="20" t="s">
        <v>0</v>
      </c>
      <c r="I152" s="20" t="s">
        <v>0</v>
      </c>
      <c r="J152" s="20" t="s">
        <v>0</v>
      </c>
    </row>
    <row r="153" spans="1:10" ht="11.25">
      <c r="A153" s="18" t="s">
        <v>422</v>
      </c>
      <c r="B153" s="19" t="s">
        <v>423</v>
      </c>
      <c r="C153" s="19" t="s">
        <v>424</v>
      </c>
      <c r="D153" s="19" t="s">
        <v>129</v>
      </c>
      <c r="E153" s="20" t="s">
        <v>425</v>
      </c>
      <c r="F153" s="13">
        <v>0</v>
      </c>
      <c r="G153" s="20" t="s">
        <v>0</v>
      </c>
      <c r="H153" s="13">
        <f>PRODUCT(E153*F153)</f>
        <v>0</v>
      </c>
      <c r="I153" s="20" t="s">
        <v>29</v>
      </c>
      <c r="J153" s="20" t="s">
        <v>29</v>
      </c>
    </row>
    <row r="154" spans="1:10" ht="11.25">
      <c r="A154" s="18" t="s">
        <v>0</v>
      </c>
      <c r="B154" s="19" t="s">
        <v>0</v>
      </c>
      <c r="C154" s="19" t="s">
        <v>426</v>
      </c>
      <c r="D154" s="19" t="s">
        <v>0</v>
      </c>
      <c r="E154" s="20" t="s">
        <v>0</v>
      </c>
      <c r="F154" s="20" t="s">
        <v>0</v>
      </c>
      <c r="G154" s="20" t="s">
        <v>0</v>
      </c>
      <c r="H154" s="20" t="s">
        <v>0</v>
      </c>
      <c r="I154" s="20" t="s">
        <v>0</v>
      </c>
      <c r="J154" s="20" t="s">
        <v>0</v>
      </c>
    </row>
    <row r="155" spans="1:10" ht="11.25">
      <c r="A155" s="18" t="s">
        <v>427</v>
      </c>
      <c r="B155" s="19" t="s">
        <v>428</v>
      </c>
      <c r="C155" s="19" t="s">
        <v>419</v>
      </c>
      <c r="D155" s="19" t="s">
        <v>129</v>
      </c>
      <c r="E155" s="20" t="s">
        <v>429</v>
      </c>
      <c r="F155" s="13">
        <v>0</v>
      </c>
      <c r="G155" s="20" t="s">
        <v>0</v>
      </c>
      <c r="H155" s="13">
        <f>PRODUCT(E155*F155)</f>
        <v>0</v>
      </c>
      <c r="I155" s="20" t="s">
        <v>29</v>
      </c>
      <c r="J155" s="20" t="s">
        <v>29</v>
      </c>
    </row>
    <row r="156" spans="1:10" ht="11.25">
      <c r="A156" s="18" t="s">
        <v>0</v>
      </c>
      <c r="B156" s="19" t="s">
        <v>0</v>
      </c>
      <c r="C156" s="19" t="s">
        <v>430</v>
      </c>
      <c r="D156" s="19" t="s">
        <v>0</v>
      </c>
      <c r="E156" s="20" t="s">
        <v>0</v>
      </c>
      <c r="F156" s="20" t="s">
        <v>0</v>
      </c>
      <c r="G156" s="20" t="s">
        <v>0</v>
      </c>
      <c r="H156" s="20" t="s">
        <v>0</v>
      </c>
      <c r="I156" s="20" t="s">
        <v>0</v>
      </c>
      <c r="J156" s="20" t="s">
        <v>0</v>
      </c>
    </row>
    <row r="157" spans="1:10" ht="11.25">
      <c r="A157" s="18" t="s">
        <v>431</v>
      </c>
      <c r="B157" s="19" t="s">
        <v>432</v>
      </c>
      <c r="C157" s="19" t="s">
        <v>433</v>
      </c>
      <c r="D157" s="19" t="s">
        <v>129</v>
      </c>
      <c r="E157" s="20" t="s">
        <v>434</v>
      </c>
      <c r="F157" s="13">
        <v>0</v>
      </c>
      <c r="G157" s="20" t="s">
        <v>0</v>
      </c>
      <c r="H157" s="13">
        <f>PRODUCT(E157*F157)</f>
        <v>0</v>
      </c>
      <c r="I157" s="20" t="s">
        <v>29</v>
      </c>
      <c r="J157" s="20" t="s">
        <v>29</v>
      </c>
    </row>
    <row r="158" spans="1:10" ht="11.25">
      <c r="A158" s="18" t="s">
        <v>435</v>
      </c>
      <c r="B158" s="19" t="s">
        <v>436</v>
      </c>
      <c r="C158" s="19" t="s">
        <v>437</v>
      </c>
      <c r="D158" s="19" t="s">
        <v>129</v>
      </c>
      <c r="E158" s="20" t="s">
        <v>415</v>
      </c>
      <c r="F158" s="13">
        <v>0</v>
      </c>
      <c r="G158" s="20" t="s">
        <v>0</v>
      </c>
      <c r="H158" s="13">
        <f>PRODUCT(E158*F158)</f>
        <v>0</v>
      </c>
      <c r="I158" s="20" t="s">
        <v>29</v>
      </c>
      <c r="J158" s="20" t="s">
        <v>29</v>
      </c>
    </row>
    <row r="159" spans="1:10" ht="11.25">
      <c r="A159" s="18" t="s">
        <v>438</v>
      </c>
      <c r="B159" s="19" t="s">
        <v>439</v>
      </c>
      <c r="C159" s="19" t="s">
        <v>440</v>
      </c>
      <c r="D159" s="19" t="s">
        <v>129</v>
      </c>
      <c r="E159" s="20" t="s">
        <v>425</v>
      </c>
      <c r="F159" s="13">
        <v>0</v>
      </c>
      <c r="G159" s="20" t="s">
        <v>0</v>
      </c>
      <c r="H159" s="13">
        <f>PRODUCT(E159*F159)</f>
        <v>0</v>
      </c>
      <c r="I159" s="20" t="s">
        <v>29</v>
      </c>
      <c r="J159" s="20" t="s">
        <v>29</v>
      </c>
    </row>
    <row r="160" spans="1:10" ht="11.25">
      <c r="A160" s="18" t="s">
        <v>441</v>
      </c>
      <c r="B160" s="19" t="s">
        <v>442</v>
      </c>
      <c r="C160" s="19" t="s">
        <v>443</v>
      </c>
      <c r="D160" s="19" t="s">
        <v>129</v>
      </c>
      <c r="E160" s="20" t="s">
        <v>444</v>
      </c>
      <c r="F160" s="13">
        <v>0</v>
      </c>
      <c r="G160" s="20" t="s">
        <v>0</v>
      </c>
      <c r="H160" s="13">
        <f>PRODUCT(E160*F160)</f>
        <v>0</v>
      </c>
      <c r="I160" s="20" t="s">
        <v>29</v>
      </c>
      <c r="J160" s="20" t="s">
        <v>29</v>
      </c>
    </row>
    <row r="161" spans="1:10" ht="11.25">
      <c r="A161" s="9" t="s">
        <v>0</v>
      </c>
      <c r="B161" s="10" t="s">
        <v>0</v>
      </c>
      <c r="C161" s="10" t="s">
        <v>445</v>
      </c>
      <c r="D161" s="10"/>
      <c r="E161" s="11" t="s">
        <v>0</v>
      </c>
      <c r="F161" s="11" t="s">
        <v>0</v>
      </c>
      <c r="G161" s="21">
        <f>SUM(G108:G160)</f>
        <v>0</v>
      </c>
      <c r="H161" s="21">
        <f>SUM(H108:H160)</f>
        <v>0</v>
      </c>
      <c r="I161" s="11" t="s">
        <v>38</v>
      </c>
      <c r="J161" s="11" t="s">
        <v>39</v>
      </c>
    </row>
    <row r="162" spans="1:10" ht="11.25">
      <c r="A162" s="7" t="s">
        <v>0</v>
      </c>
      <c r="B162" s="1" t="s">
        <v>0</v>
      </c>
      <c r="C162" s="1" t="s">
        <v>0</v>
      </c>
      <c r="D162" s="1" t="s">
        <v>0</v>
      </c>
      <c r="E162" s="8" t="s">
        <v>0</v>
      </c>
      <c r="F162" s="8" t="s">
        <v>0</v>
      </c>
      <c r="G162" s="8" t="s">
        <v>0</v>
      </c>
      <c r="H162" s="8" t="s">
        <v>0</v>
      </c>
      <c r="I162" s="8" t="s">
        <v>0</v>
      </c>
      <c r="J162" s="8" t="s">
        <v>0</v>
      </c>
    </row>
    <row r="163" spans="1:10" ht="11.25">
      <c r="A163" s="7" t="s">
        <v>0</v>
      </c>
      <c r="B163" s="1" t="s">
        <v>0</v>
      </c>
      <c r="C163" s="1" t="s">
        <v>0</v>
      </c>
      <c r="D163" s="1" t="s">
        <v>0</v>
      </c>
      <c r="E163" s="8" t="s">
        <v>0</v>
      </c>
      <c r="F163" s="8" t="s">
        <v>0</v>
      </c>
      <c r="G163" s="8" t="s">
        <v>0</v>
      </c>
      <c r="H163" s="8" t="s">
        <v>0</v>
      </c>
      <c r="I163" s="8" t="s">
        <v>0</v>
      </c>
      <c r="J163" s="8" t="s">
        <v>0</v>
      </c>
    </row>
    <row r="164" spans="1:10" ht="11.25">
      <c r="A164" s="7" t="s">
        <v>0</v>
      </c>
      <c r="B164" s="1" t="s">
        <v>0</v>
      </c>
      <c r="C164" s="1" t="s">
        <v>0</v>
      </c>
      <c r="D164" s="1" t="s">
        <v>0</v>
      </c>
      <c r="E164" s="8" t="s">
        <v>0</v>
      </c>
      <c r="F164" s="8" t="s">
        <v>0</v>
      </c>
      <c r="G164" s="8" t="s">
        <v>0</v>
      </c>
      <c r="H164" s="8" t="s">
        <v>0</v>
      </c>
      <c r="I164" s="8" t="s">
        <v>0</v>
      </c>
      <c r="J164" s="8" t="s">
        <v>0</v>
      </c>
    </row>
    <row r="165" spans="1:10" ht="11.25">
      <c r="A165" s="7" t="s">
        <v>0</v>
      </c>
      <c r="B165" s="1" t="s">
        <v>0</v>
      </c>
      <c r="C165" s="1" t="s">
        <v>0</v>
      </c>
      <c r="D165" s="1" t="s">
        <v>0</v>
      </c>
      <c r="E165" s="8" t="s">
        <v>0</v>
      </c>
      <c r="F165" s="8" t="s">
        <v>0</v>
      </c>
      <c r="G165" s="8" t="s">
        <v>0</v>
      </c>
      <c r="H165" s="8" t="s">
        <v>0</v>
      </c>
      <c r="I165" s="8" t="s">
        <v>0</v>
      </c>
      <c r="J165" s="8" t="s">
        <v>0</v>
      </c>
    </row>
  </sheetData>
  <sheetProtection/>
  <printOptions gridLines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75390625" style="7" customWidth="1"/>
    <col min="2" max="2" width="10.75390625" style="1" customWidth="1"/>
    <col min="3" max="3" width="69.75390625" style="1" customWidth="1"/>
    <col min="4" max="4" width="8.75390625" style="1" customWidth="1"/>
    <col min="5" max="10" width="13.75390625" style="8" customWidth="1"/>
    <col min="11" max="16384" width="9.125" style="6" customWidth="1"/>
  </cols>
  <sheetData>
    <row r="1" spans="1:10" ht="12" thickBot="1">
      <c r="A1" s="14" t="s">
        <v>49</v>
      </c>
      <c r="B1" s="15" t="s">
        <v>50</v>
      </c>
      <c r="C1" s="15" t="s">
        <v>51</v>
      </c>
      <c r="D1" s="15" t="s">
        <v>52</v>
      </c>
      <c r="E1" s="16" t="s">
        <v>53</v>
      </c>
      <c r="F1" s="16" t="s">
        <v>54</v>
      </c>
      <c r="G1" s="16" t="s">
        <v>19</v>
      </c>
      <c r="H1" s="16" t="s">
        <v>20</v>
      </c>
      <c r="I1" s="16" t="s">
        <v>21</v>
      </c>
      <c r="J1" s="17" t="s">
        <v>22</v>
      </c>
    </row>
    <row r="2" spans="1:10" ht="11.25">
      <c r="A2" s="18" t="s">
        <v>0</v>
      </c>
      <c r="B2" s="19" t="s">
        <v>0</v>
      </c>
      <c r="C2" s="19" t="s">
        <v>0</v>
      </c>
      <c r="D2" s="19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</row>
    <row r="3" spans="1:10" ht="11.25">
      <c r="A3" s="18" t="s">
        <v>0</v>
      </c>
      <c r="B3" s="19" t="s">
        <v>0</v>
      </c>
      <c r="C3" s="19" t="s">
        <v>447</v>
      </c>
      <c r="D3" s="19"/>
      <c r="E3" s="20" t="s">
        <v>0</v>
      </c>
      <c r="F3" s="20" t="s">
        <v>0</v>
      </c>
      <c r="G3" s="20" t="s">
        <v>0</v>
      </c>
      <c r="H3" s="20" t="s">
        <v>0</v>
      </c>
      <c r="I3" s="20" t="s">
        <v>0</v>
      </c>
      <c r="J3" s="20" t="s">
        <v>0</v>
      </c>
    </row>
    <row r="4" spans="1:10" ht="11.25">
      <c r="A4" s="18"/>
      <c r="B4" s="19"/>
      <c r="C4" s="10" t="s">
        <v>448</v>
      </c>
      <c r="D4" s="19"/>
      <c r="E4" s="20"/>
      <c r="F4" s="20"/>
      <c r="G4" s="20"/>
      <c r="H4" s="13"/>
      <c r="I4" s="20"/>
      <c r="J4" s="20"/>
    </row>
    <row r="5" spans="1:10" ht="11.25" customHeight="1">
      <c r="A5" s="18" t="s">
        <v>56</v>
      </c>
      <c r="B5" s="19" t="s">
        <v>449</v>
      </c>
      <c r="C5" s="19" t="s">
        <v>450</v>
      </c>
      <c r="D5" s="19" t="s">
        <v>451</v>
      </c>
      <c r="E5" s="20" t="s">
        <v>185</v>
      </c>
      <c r="F5" s="13">
        <v>0</v>
      </c>
      <c r="G5" s="20" t="s">
        <v>0</v>
      </c>
      <c r="H5" s="13">
        <f>PRODUCT(E5*F5)</f>
        <v>0</v>
      </c>
      <c r="I5" s="20" t="s">
        <v>29</v>
      </c>
      <c r="J5" s="20" t="s">
        <v>29</v>
      </c>
    </row>
    <row r="6" spans="1:10" ht="11.25" customHeight="1">
      <c r="A6" s="18"/>
      <c r="B6" s="19"/>
      <c r="C6" s="1" t="s">
        <v>452</v>
      </c>
      <c r="D6" s="19"/>
      <c r="E6" s="20"/>
      <c r="F6" s="13"/>
      <c r="G6" s="20"/>
      <c r="H6" s="13"/>
      <c r="I6" s="20"/>
      <c r="J6" s="20"/>
    </row>
    <row r="7" spans="1:10" ht="11.25" customHeight="1">
      <c r="A7" s="18"/>
      <c r="B7" s="19"/>
      <c r="C7" s="1" t="s">
        <v>453</v>
      </c>
      <c r="D7" s="19"/>
      <c r="E7" s="20"/>
      <c r="F7" s="13"/>
      <c r="G7" s="20"/>
      <c r="H7" s="13"/>
      <c r="I7" s="20"/>
      <c r="J7" s="20"/>
    </row>
    <row r="8" spans="1:10" ht="11.25">
      <c r="A8" s="18"/>
      <c r="B8" s="19"/>
      <c r="C8" s="1" t="s">
        <v>482</v>
      </c>
      <c r="D8" s="19"/>
      <c r="E8" s="20"/>
      <c r="F8" s="20"/>
      <c r="G8" s="20"/>
      <c r="H8" s="13"/>
      <c r="I8" s="20"/>
      <c r="J8" s="20"/>
    </row>
    <row r="9" spans="1:10" ht="11.25">
      <c r="A9" s="18"/>
      <c r="B9" s="19"/>
      <c r="F9" s="20"/>
      <c r="G9" s="13"/>
      <c r="H9" s="20"/>
      <c r="I9" s="20"/>
      <c r="J9" s="20"/>
    </row>
    <row r="10" spans="1:10" ht="11.25">
      <c r="A10" s="18"/>
      <c r="B10" s="19"/>
      <c r="C10" s="10" t="s">
        <v>454</v>
      </c>
      <c r="D10" s="19"/>
      <c r="E10" s="20"/>
      <c r="F10" s="20"/>
      <c r="G10" s="20"/>
      <c r="H10" s="13"/>
      <c r="I10" s="20"/>
      <c r="J10" s="20"/>
    </row>
    <row r="11" spans="1:10" ht="11.25">
      <c r="A11" s="18" t="s">
        <v>68</v>
      </c>
      <c r="B11" s="19" t="s">
        <v>455</v>
      </c>
      <c r="C11" s="19" t="s">
        <v>456</v>
      </c>
      <c r="D11" s="19" t="s">
        <v>451</v>
      </c>
      <c r="E11" s="20" t="s">
        <v>185</v>
      </c>
      <c r="F11" s="13">
        <v>0</v>
      </c>
      <c r="G11" s="20" t="s">
        <v>0</v>
      </c>
      <c r="H11" s="13">
        <f>PRODUCT(E11*F11)</f>
        <v>0</v>
      </c>
      <c r="I11" s="20" t="s">
        <v>29</v>
      </c>
      <c r="J11" s="20" t="s">
        <v>29</v>
      </c>
    </row>
    <row r="12" spans="1:10" ht="11.25">
      <c r="A12" s="18"/>
      <c r="B12" s="19"/>
      <c r="C12" s="1" t="s">
        <v>457</v>
      </c>
      <c r="F12" s="20"/>
      <c r="G12" s="13"/>
      <c r="H12" s="20"/>
      <c r="I12" s="20"/>
      <c r="J12" s="6"/>
    </row>
    <row r="13" spans="1:10" ht="11.25">
      <c r="A13" s="18"/>
      <c r="B13" s="19"/>
      <c r="C13" s="1" t="s">
        <v>458</v>
      </c>
      <c r="F13" s="20"/>
      <c r="G13" s="13"/>
      <c r="H13" s="20"/>
      <c r="I13" s="20"/>
      <c r="J13" s="6"/>
    </row>
    <row r="14" spans="1:10" ht="11.25">
      <c r="A14" s="18"/>
      <c r="B14" s="19"/>
      <c r="C14" s="1" t="s">
        <v>459</v>
      </c>
      <c r="F14" s="20"/>
      <c r="G14" s="13"/>
      <c r="H14" s="20"/>
      <c r="I14" s="20"/>
      <c r="J14" s="6"/>
    </row>
    <row r="15" spans="1:10" ht="11.25">
      <c r="A15" s="18"/>
      <c r="B15" s="19"/>
      <c r="C15" s="1" t="s">
        <v>460</v>
      </c>
      <c r="F15" s="20"/>
      <c r="G15" s="13"/>
      <c r="H15" s="20"/>
      <c r="I15" s="20"/>
      <c r="J15" s="6"/>
    </row>
    <row r="16" spans="1:10" ht="11.25">
      <c r="A16" s="18"/>
      <c r="B16" s="19"/>
      <c r="D16" s="19"/>
      <c r="E16" s="20"/>
      <c r="F16" s="20"/>
      <c r="G16" s="20"/>
      <c r="H16" s="13"/>
      <c r="I16" s="20"/>
      <c r="J16" s="20"/>
    </row>
    <row r="17" spans="1:10" ht="11.25">
      <c r="A17" s="18" t="s">
        <v>74</v>
      </c>
      <c r="B17" s="19" t="s">
        <v>461</v>
      </c>
      <c r="C17" s="19" t="s">
        <v>462</v>
      </c>
      <c r="D17" s="19" t="s">
        <v>451</v>
      </c>
      <c r="E17" s="20" t="s">
        <v>185</v>
      </c>
      <c r="F17" s="13">
        <v>0</v>
      </c>
      <c r="G17" s="20" t="s">
        <v>0</v>
      </c>
      <c r="H17" s="13">
        <f>PRODUCT(E17*F17)</f>
        <v>0</v>
      </c>
      <c r="I17" s="20" t="s">
        <v>29</v>
      </c>
      <c r="J17" s="20" t="s">
        <v>29</v>
      </c>
    </row>
    <row r="18" spans="1:10" ht="11.25">
      <c r="A18" s="18"/>
      <c r="B18" s="19"/>
      <c r="C18" s="1" t="s">
        <v>463</v>
      </c>
      <c r="F18" s="20"/>
      <c r="G18" s="20"/>
      <c r="H18" s="13"/>
      <c r="I18" s="20"/>
      <c r="J18" s="20"/>
    </row>
    <row r="19" spans="1:10" ht="11.25">
      <c r="A19" s="18"/>
      <c r="B19" s="19"/>
      <c r="C19" s="1" t="s">
        <v>464</v>
      </c>
      <c r="F19" s="20"/>
      <c r="G19" s="20"/>
      <c r="H19" s="13"/>
      <c r="I19" s="20"/>
      <c r="J19" s="20"/>
    </row>
    <row r="20" spans="1:10" ht="11.25">
      <c r="A20" s="18"/>
      <c r="B20" s="19"/>
      <c r="C20" s="1" t="s">
        <v>465</v>
      </c>
      <c r="D20" s="19"/>
      <c r="E20" s="20"/>
      <c r="F20" s="20"/>
      <c r="G20" s="20"/>
      <c r="H20" s="13"/>
      <c r="I20" s="20"/>
      <c r="J20" s="20"/>
    </row>
    <row r="21" spans="1:10" ht="11.25">
      <c r="A21" s="18"/>
      <c r="B21" s="19"/>
      <c r="C21" s="1" t="s">
        <v>466</v>
      </c>
      <c r="D21" s="19"/>
      <c r="E21" s="20"/>
      <c r="F21" s="20"/>
      <c r="G21" s="20"/>
      <c r="H21" s="13"/>
      <c r="I21" s="20"/>
      <c r="J21" s="20"/>
    </row>
    <row r="22" spans="1:10" ht="11.25">
      <c r="A22" s="18"/>
      <c r="B22" s="19"/>
      <c r="D22" s="19"/>
      <c r="E22" s="20"/>
      <c r="F22" s="20"/>
      <c r="G22" s="20"/>
      <c r="H22" s="13"/>
      <c r="I22" s="20"/>
      <c r="J22" s="20"/>
    </row>
    <row r="23" spans="1:10" ht="11.25">
      <c r="A23" s="18"/>
      <c r="B23" s="19"/>
      <c r="C23" s="10" t="s">
        <v>467</v>
      </c>
      <c r="D23" s="19"/>
      <c r="E23" s="20"/>
      <c r="F23" s="20"/>
      <c r="G23" s="20"/>
      <c r="H23" s="13"/>
      <c r="I23" s="20"/>
      <c r="J23" s="20"/>
    </row>
    <row r="24" spans="1:10" ht="11.25">
      <c r="A24" s="18" t="s">
        <v>81</v>
      </c>
      <c r="B24" s="19" t="s">
        <v>468</v>
      </c>
      <c r="C24" s="19" t="s">
        <v>469</v>
      </c>
      <c r="D24" s="19" t="s">
        <v>451</v>
      </c>
      <c r="E24" s="20" t="s">
        <v>185</v>
      </c>
      <c r="F24" s="13">
        <v>0</v>
      </c>
      <c r="G24" s="20" t="s">
        <v>0</v>
      </c>
      <c r="H24" s="13">
        <f>PRODUCT(E24*F24)</f>
        <v>0</v>
      </c>
      <c r="I24" s="20" t="s">
        <v>29</v>
      </c>
      <c r="J24" s="20" t="s">
        <v>29</v>
      </c>
    </row>
    <row r="25" spans="1:10" ht="11.25">
      <c r="A25" s="18"/>
      <c r="B25" s="19"/>
      <c r="C25" s="1" t="s">
        <v>470</v>
      </c>
      <c r="F25" s="20"/>
      <c r="G25" s="13"/>
      <c r="H25" s="13"/>
      <c r="I25" s="20"/>
      <c r="J25" s="20"/>
    </row>
    <row r="26" spans="1:10" ht="11.25">
      <c r="A26" s="18"/>
      <c r="B26" s="19"/>
      <c r="C26" s="1" t="s">
        <v>471</v>
      </c>
      <c r="F26" s="20"/>
      <c r="G26" s="20"/>
      <c r="H26" s="13"/>
      <c r="I26" s="20"/>
      <c r="J26" s="20"/>
    </row>
    <row r="27" spans="1:10" ht="11.25">
      <c r="A27" s="18"/>
      <c r="B27" s="19"/>
      <c r="D27" s="19"/>
      <c r="E27" s="20"/>
      <c r="F27" s="20"/>
      <c r="G27" s="20"/>
      <c r="H27" s="13"/>
      <c r="I27" s="20"/>
      <c r="J27" s="20"/>
    </row>
    <row r="28" spans="1:10" ht="11.25">
      <c r="A28" s="18"/>
      <c r="B28" s="19"/>
      <c r="C28" s="10" t="s">
        <v>472</v>
      </c>
      <c r="D28" s="19"/>
      <c r="E28" s="20"/>
      <c r="F28" s="20"/>
      <c r="G28" s="20"/>
      <c r="H28" s="13"/>
      <c r="I28" s="20"/>
      <c r="J28" s="20"/>
    </row>
    <row r="29" spans="1:10" ht="11.25">
      <c r="A29" s="18" t="s">
        <v>88</v>
      </c>
      <c r="B29" s="19" t="s">
        <v>473</v>
      </c>
      <c r="C29" s="19" t="s">
        <v>474</v>
      </c>
      <c r="D29" s="19" t="s">
        <v>451</v>
      </c>
      <c r="E29" s="20" t="s">
        <v>185</v>
      </c>
      <c r="F29" s="13">
        <v>0</v>
      </c>
      <c r="G29" s="20" t="s">
        <v>0</v>
      </c>
      <c r="H29" s="13">
        <f>PRODUCT(E29*F29)</f>
        <v>0</v>
      </c>
      <c r="I29" s="20" t="s">
        <v>29</v>
      </c>
      <c r="J29" s="20" t="s">
        <v>29</v>
      </c>
    </row>
    <row r="30" spans="1:10" ht="11.25">
      <c r="A30" s="18"/>
      <c r="B30" s="19"/>
      <c r="C30" s="1" t="s">
        <v>475</v>
      </c>
      <c r="F30" s="20"/>
      <c r="G30" s="20"/>
      <c r="H30" s="13"/>
      <c r="I30" s="20"/>
      <c r="J30" s="20"/>
    </row>
    <row r="31" spans="1:10" ht="11.25">
      <c r="A31" s="18"/>
      <c r="B31" s="19"/>
      <c r="F31" s="20"/>
      <c r="G31" s="20"/>
      <c r="H31" s="13"/>
      <c r="I31" s="20"/>
      <c r="J31" s="20"/>
    </row>
    <row r="32" spans="1:10" ht="11.25">
      <c r="A32" s="9" t="s">
        <v>0</v>
      </c>
      <c r="B32" s="10" t="s">
        <v>0</v>
      </c>
      <c r="C32" s="10" t="s">
        <v>476</v>
      </c>
      <c r="D32" s="10"/>
      <c r="E32" s="11" t="s">
        <v>0</v>
      </c>
      <c r="F32" s="11" t="s">
        <v>0</v>
      </c>
      <c r="G32" s="12"/>
      <c r="H32" s="12">
        <f>SUM(H5:H31)</f>
        <v>0</v>
      </c>
      <c r="I32" s="11"/>
      <c r="J32" s="11"/>
    </row>
    <row r="33" spans="1:10" ht="11.25">
      <c r="A33" s="7" t="s">
        <v>0</v>
      </c>
      <c r="B33" s="1" t="s">
        <v>0</v>
      </c>
      <c r="C33" s="1" t="s">
        <v>0</v>
      </c>
      <c r="D33" s="1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</row>
    <row r="34" spans="1:10" ht="11.25">
      <c r="A34" s="7" t="s">
        <v>0</v>
      </c>
      <c r="B34" s="1" t="s">
        <v>0</v>
      </c>
      <c r="C34" s="1" t="s">
        <v>0</v>
      </c>
      <c r="D34" s="1" t="s">
        <v>0</v>
      </c>
      <c r="E34" s="8" t="s">
        <v>0</v>
      </c>
      <c r="F34" s="8" t="s">
        <v>0</v>
      </c>
      <c r="G34" s="8" t="s">
        <v>0</v>
      </c>
      <c r="H34" s="8" t="s">
        <v>0</v>
      </c>
      <c r="I34" s="8" t="s">
        <v>0</v>
      </c>
      <c r="J34" s="8" t="s">
        <v>0</v>
      </c>
    </row>
    <row r="35" spans="1:10" ht="11.25">
      <c r="A35" s="7" t="s">
        <v>0</v>
      </c>
      <c r="B35" s="1" t="s">
        <v>0</v>
      </c>
      <c r="C35" s="1" t="s">
        <v>0</v>
      </c>
      <c r="D35" s="1" t="s">
        <v>0</v>
      </c>
      <c r="E35" s="8" t="s">
        <v>0</v>
      </c>
      <c r="F35" s="8" t="s">
        <v>0</v>
      </c>
      <c r="G35" s="8" t="s">
        <v>0</v>
      </c>
      <c r="H35" s="8" t="s">
        <v>0</v>
      </c>
      <c r="I35" s="8" t="s">
        <v>0</v>
      </c>
      <c r="J35" s="8" t="s">
        <v>0</v>
      </c>
    </row>
    <row r="36" spans="1:10" ht="11.25">
      <c r="A36" s="7" t="s">
        <v>0</v>
      </c>
      <c r="B36" s="1" t="s">
        <v>0</v>
      </c>
      <c r="C36" s="1" t="s">
        <v>0</v>
      </c>
      <c r="D36" s="1" t="s">
        <v>0</v>
      </c>
      <c r="E36" s="8" t="s">
        <v>0</v>
      </c>
      <c r="F36" s="8" t="s">
        <v>0</v>
      </c>
      <c r="G36" s="8" t="s">
        <v>0</v>
      </c>
      <c r="H36" s="8" t="s">
        <v>0</v>
      </c>
      <c r="I36" s="8" t="s">
        <v>0</v>
      </c>
      <c r="J36" s="8" t="s">
        <v>0</v>
      </c>
    </row>
  </sheetData>
  <sheetProtection/>
  <printOptions gridLines="1"/>
  <pageMargins left="0.3937007874015748" right="0.1968503937007874" top="0.7874015748031497" bottom="0.5905511811023623" header="0.5118110236220472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Kroutil</dc:creator>
  <cp:keywords/>
  <dc:description/>
  <cp:lastModifiedBy>Kroutil František</cp:lastModifiedBy>
  <cp:lastPrinted>2019-01-10T13:02:13Z</cp:lastPrinted>
  <dcterms:created xsi:type="dcterms:W3CDTF">2019-01-07T09:33:34Z</dcterms:created>
  <dcterms:modified xsi:type="dcterms:W3CDTF">2019-08-28T06:34:03Z</dcterms:modified>
  <cp:category/>
  <cp:version/>
  <cp:contentType/>
  <cp:contentStatus/>
</cp:coreProperties>
</file>