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O:\Obec\Projekty\obecní dotace\2024\"/>
    </mc:Choice>
  </mc:AlternateContent>
  <xr:revisionPtr revIDLastSave="0" documentId="13_ncr:1_{EFF4B0E1-1A8B-4AA1-8894-D9B6394C757D}" xr6:coauthVersionLast="47" xr6:coauthVersionMax="47" xr10:uidLastSave="{00000000-0000-0000-0000-000000000000}"/>
  <bookViews>
    <workbookView xWindow="-108" yWindow="-108" windowWidth="30936" windowHeight="16776" xr2:uid="{DDD33E3B-888D-411B-98A1-C1E46DFFDCD0}"/>
  </bookViews>
  <sheets>
    <sheet name="Hodnocení žádosti" sheetId="1" r:id="rId1"/>
    <sheet name="Stanovení vah kritérií" sheetId="2" r:id="rId2"/>
  </sheets>
  <definedNames>
    <definedName name="bodprior" localSheetId="1">'Stanovení vah kritérií'!$M$18</definedName>
    <definedName name="bodprior">'Hodnocení žádosti'!#REF!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O18" i="2"/>
  <c r="F13" i="1"/>
  <c r="F14" i="1"/>
  <c r="F15" i="1"/>
  <c r="F16" i="1"/>
  <c r="F18" i="1"/>
  <c r="F19" i="1"/>
  <c r="F20" i="1"/>
  <c r="F21" i="1"/>
  <c r="F12" i="1"/>
  <c r="M17" i="2"/>
  <c r="M16" i="2"/>
  <c r="M15" i="2"/>
  <c r="M14" i="2"/>
  <c r="M13" i="2"/>
  <c r="M12" i="2"/>
  <c r="M11" i="2"/>
  <c r="M10" i="2"/>
  <c r="M9" i="2"/>
  <c r="M8" i="2"/>
  <c r="F22" i="1" l="1"/>
  <c r="F8" i="1" s="1"/>
  <c r="M18" i="2"/>
  <c r="N8" i="2" s="1"/>
  <c r="F9" i="1" l="1"/>
  <c r="N15" i="2"/>
  <c r="N13" i="2"/>
  <c r="N14" i="2"/>
  <c r="N17" i="2"/>
  <c r="N11" i="2"/>
  <c r="N10" i="2"/>
  <c r="N16" i="2"/>
  <c r="N12" i="2"/>
  <c r="N9" i="2"/>
  <c r="N18" i="2" l="1"/>
</calcChain>
</file>

<file path=xl/sharedStrings.xml><?xml version="1.0" encoding="utf-8"?>
<sst xmlns="http://schemas.openxmlformats.org/spreadsheetml/2006/main" count="85" uniqueCount="76">
  <si>
    <t>dotovanou činností jsou kulturní, společenské nebo jiné zájmové či volnočasové aktivity zaměřené na děti, mládež nebo rodiny s dětmi</t>
  </si>
  <si>
    <t>dotovanou činností jsou sportovní aktivity</t>
  </si>
  <si>
    <t>dotovanou činností jsou kulturní, společenské nebo jiné zájmové či volnočasové aktivity zaměřené na seniory</t>
  </si>
  <si>
    <t>rozsah členské základny</t>
  </si>
  <si>
    <t>výše podílu vlastních finančních prostředků žadatele určených na realizaci dotované činnosti</t>
  </si>
  <si>
    <r>
      <t xml:space="preserve">dotovaná činnost přispívá k rozvoji ekonomických aktivit občanů obce nebo ekonomických aktivit realizovaných na území obce </t>
    </r>
    <r>
      <rPr>
        <sz val="6"/>
        <color theme="1"/>
        <rFont val="Arial"/>
        <family val="2"/>
        <charset val="238"/>
      </rPr>
      <t>(např. má pozitivní vliv na zaměstnanost občanů obce, konkurenceschopnost místních podnikatelů apod.)</t>
    </r>
  </si>
  <si>
    <t>dotovaná činnost se podílí na budování pozitivního image obce</t>
  </si>
  <si>
    <t>dotovaná činnost je jinak veřejně prospěšná</t>
  </si>
  <si>
    <t>dotovaná činnost přispívá k rozvoji ekonomických aktivit občanů obce nebo ekonomických aktivit realizovaných na území obce</t>
  </si>
  <si>
    <t>dotovanou činností jsou kulturní, společenské nebo jiné zájmové či volnočasové aktivity nespadající pod kriteria 1 až 3</t>
  </si>
  <si>
    <r>
      <t xml:space="preserve">dotovaná činnost se podílí na budování pozitivního image obce </t>
    </r>
    <r>
      <rPr>
        <sz val="6"/>
        <color theme="1"/>
        <rFont val="Arial"/>
        <family val="2"/>
        <charset val="238"/>
      </rPr>
      <t>(např. podporuje dobré jméno obce na venek, propaguje obec apod.)</t>
    </r>
  </si>
  <si>
    <t>dotovanou činností jsou kulturní, společenské nebo jiné zájmové či volnočasové aktivity zaměřené na seniory nebo péče o seniory</t>
  </si>
  <si>
    <r>
      <t xml:space="preserve">dotovanou činností jsou kulturní, společenské nebo jiné zájmové či volnočasové aktivity nespadající pod kriteria 1 až 3 </t>
    </r>
    <r>
      <rPr>
        <sz val="6"/>
        <color theme="1"/>
        <rFont val="Arial"/>
        <family val="2"/>
        <charset val="238"/>
      </rPr>
      <t>(např. koncerty, plesy, slavnosti, pietní akty, zájezdy, spolková činost apod.)</t>
    </r>
  </si>
  <si>
    <r>
      <t xml:space="preserve">dotovaná činnost je jinak veřejně prospěšná </t>
    </r>
    <r>
      <rPr>
        <sz val="6"/>
        <color theme="1"/>
        <rFont val="Arial"/>
        <family val="2"/>
        <charset val="238"/>
      </rPr>
      <t xml:space="preserve">(např. prevence sociálně patologických jevů, osvěta, vzdělávání, zkrášlování obce, podpora nebo udržování tradic, výzkumná či vědecká činnost, péče o postižené, pomoc lidem v tísni, ekonomická činnost zajišťující základní občanskou vybavenost apod.) </t>
    </r>
  </si>
  <si>
    <t>váha</t>
  </si>
  <si>
    <t>ozn.</t>
  </si>
  <si>
    <t>Stanovení vah kritérií Saatyho metodou párového porovnávání</t>
  </si>
  <si>
    <t>Metrika srovnávání priorit kritérií:</t>
  </si>
  <si>
    <r>
      <t>rozsah členské základny</t>
    </r>
    <r>
      <rPr>
        <sz val="6"/>
        <color theme="1"/>
        <rFont val="Arial"/>
        <family val="2"/>
        <charset val="238"/>
      </rPr>
      <t xml:space="preserve"> (počet registrovaných členů žadatele)</t>
    </r>
  </si>
  <si>
    <r>
      <t xml:space="preserve">priorita kritéria v řádku </t>
    </r>
    <r>
      <rPr>
        <b/>
        <sz val="8"/>
        <color theme="1"/>
        <rFont val="Arial"/>
        <family val="2"/>
        <charset val="238"/>
      </rPr>
      <t>je stejná</t>
    </r>
    <r>
      <rPr>
        <sz val="8"/>
        <color theme="1"/>
        <rFont val="Arial"/>
        <family val="2"/>
        <charset val="238"/>
      </rPr>
      <t xml:space="preserve"> jako priorita kriteria ve sloupci </t>
    </r>
  </si>
  <si>
    <r>
      <t xml:space="preserve">priorita kritéria v řádku </t>
    </r>
    <r>
      <rPr>
        <b/>
        <sz val="8"/>
        <color theme="1"/>
        <rFont val="Arial"/>
        <family val="2"/>
        <charset val="238"/>
      </rPr>
      <t>je podstatně vyšší</t>
    </r>
    <r>
      <rPr>
        <sz val="8"/>
        <color theme="1"/>
        <rFont val="Arial"/>
        <family val="2"/>
        <charset val="238"/>
      </rPr>
      <t xml:space="preserve"> než priorita kriteria ve sloupci </t>
    </r>
  </si>
  <si>
    <r>
      <t xml:space="preserve">priorita kritéria v řádku </t>
    </r>
    <r>
      <rPr>
        <b/>
        <sz val="8"/>
        <color theme="1"/>
        <rFont val="Arial"/>
        <family val="2"/>
        <charset val="238"/>
      </rPr>
      <t>je rozeznatelně vyšší</t>
    </r>
    <r>
      <rPr>
        <sz val="8"/>
        <color theme="1"/>
        <rFont val="Arial"/>
        <family val="2"/>
        <charset val="238"/>
      </rPr>
      <t xml:space="preserve"> než priorita kriteria ve sloupci </t>
    </r>
  </si>
  <si>
    <t>popis kritéria</t>
  </si>
  <si>
    <t>přidělené body</t>
  </si>
  <si>
    <t>metrika hodnocení</t>
  </si>
  <si>
    <t>vypočtená váha</t>
  </si>
  <si>
    <t>počet bodů</t>
  </si>
  <si>
    <t>bodová hodnota</t>
  </si>
  <si>
    <t>charakteristika vztahu srovnávaných priorit</t>
  </si>
  <si>
    <t>kritéria vyjadřující priority</t>
  </si>
  <si>
    <t>Hodnocení žádosti o dotaci z rozpočtu obce Telnice</t>
  </si>
  <si>
    <t>rozsah členské základny žadatele</t>
  </si>
  <si>
    <t>celkový počet osob zapojených do projektu</t>
  </si>
  <si>
    <r>
      <t xml:space="preserve">Míra, kterou projekt naplňuje kritérium 10, se hodnotí z hlediska jeho potenciálu přispět k rozvoji ekonomických aktivit, a to čtyřstupňovou bodovou škálou následovně:
</t>
    </r>
    <r>
      <rPr>
        <b/>
        <sz val="6"/>
        <color theme="1"/>
        <rFont val="Arial"/>
        <family val="2"/>
        <charset val="238"/>
      </rPr>
      <t>0</t>
    </r>
    <r>
      <rPr>
        <sz val="6"/>
        <color theme="1"/>
        <rFont val="Arial"/>
        <family val="2"/>
        <charset val="238"/>
      </rPr>
      <t xml:space="preserve"> b. - rozvojový potenciál nebyl identifikován
</t>
    </r>
    <r>
      <rPr>
        <b/>
        <sz val="6"/>
        <color theme="1"/>
        <rFont val="Arial"/>
        <family val="2"/>
        <charset val="238"/>
      </rPr>
      <t>1</t>
    </r>
    <r>
      <rPr>
        <sz val="6"/>
        <color theme="1"/>
        <rFont val="Arial"/>
        <family val="2"/>
        <charset val="238"/>
      </rPr>
      <t xml:space="preserve"> b. - rozvojový potenciál okrajového významu
</t>
    </r>
    <r>
      <rPr>
        <b/>
        <sz val="6"/>
        <color theme="1"/>
        <rFont val="Arial"/>
        <family val="2"/>
        <charset val="238"/>
      </rPr>
      <t>2</t>
    </r>
    <r>
      <rPr>
        <sz val="6"/>
        <color theme="1"/>
        <rFont val="Arial"/>
        <family val="2"/>
        <charset val="238"/>
      </rPr>
      <t xml:space="preserve"> b. - významný rozvojový potenciál
</t>
    </r>
    <r>
      <rPr>
        <b/>
        <sz val="6"/>
        <color theme="1"/>
        <rFont val="Arial"/>
        <family val="2"/>
        <charset val="238"/>
      </rPr>
      <t>3</t>
    </r>
    <r>
      <rPr>
        <sz val="6"/>
        <color theme="1"/>
        <rFont val="Arial"/>
        <family val="2"/>
        <charset val="238"/>
      </rPr>
      <t xml:space="preserve"> b. - rozvojový potenciál mimořádně významný</t>
    </r>
  </si>
  <si>
    <r>
      <t xml:space="preserve">Míra, kterou projekt naplňuje kritéria 06 a 07, se hodnotí z hlediska společenského resp. obecního přínosu (či významu) čtyřstupňovou bodovou škálou následovně:
</t>
    </r>
    <r>
      <rPr>
        <b/>
        <sz val="6"/>
        <color theme="1"/>
        <rFont val="Arial"/>
        <family val="2"/>
        <charset val="238"/>
      </rPr>
      <t>0</t>
    </r>
    <r>
      <rPr>
        <sz val="6"/>
        <color theme="1"/>
        <rFont val="Arial"/>
        <family val="2"/>
        <charset val="238"/>
      </rPr>
      <t xml:space="preserve"> b. - přínos nebyl identifikován
</t>
    </r>
    <r>
      <rPr>
        <b/>
        <sz val="6"/>
        <color theme="1"/>
        <rFont val="Arial"/>
        <family val="2"/>
        <charset val="238"/>
      </rPr>
      <t>1</t>
    </r>
    <r>
      <rPr>
        <sz val="6"/>
        <color theme="1"/>
        <rFont val="Arial"/>
        <family val="2"/>
        <charset val="238"/>
      </rPr>
      <t xml:space="preserve"> b. - přínos okrajového významu
</t>
    </r>
    <r>
      <rPr>
        <b/>
        <sz val="6"/>
        <color theme="1"/>
        <rFont val="Arial"/>
        <family val="2"/>
        <charset val="238"/>
      </rPr>
      <t>2</t>
    </r>
    <r>
      <rPr>
        <sz val="6"/>
        <color theme="1"/>
        <rFont val="Arial"/>
        <family val="2"/>
        <charset val="238"/>
      </rPr>
      <t xml:space="preserve"> b. - významný přínos
</t>
    </r>
    <r>
      <rPr>
        <b/>
        <sz val="6"/>
        <color theme="1"/>
        <rFont val="Arial"/>
        <family val="2"/>
        <charset val="238"/>
      </rPr>
      <t>3</t>
    </r>
    <r>
      <rPr>
        <sz val="6"/>
        <color theme="1"/>
        <rFont val="Arial"/>
        <family val="2"/>
        <charset val="238"/>
      </rPr>
      <t xml:space="preserve"> b. - přínos mimořádně významný</t>
    </r>
  </si>
  <si>
    <r>
      <t xml:space="preserve">Míra, kterou projekt naplňuje kritérium 09, se stanovuje exaktně dle předpokládaného počtu osob zapojených do projektu, a to čtyřstupňovou bodovou škálou následovně:
</t>
    </r>
    <r>
      <rPr>
        <b/>
        <sz val="6"/>
        <color theme="1"/>
        <rFont val="Arial"/>
        <family val="2"/>
        <charset val="238"/>
      </rPr>
      <t>0</t>
    </r>
    <r>
      <rPr>
        <sz val="6"/>
        <color theme="1"/>
        <rFont val="Arial"/>
        <family val="2"/>
        <charset val="238"/>
      </rPr>
      <t xml:space="preserve"> b. - méně než 20
</t>
    </r>
    <r>
      <rPr>
        <b/>
        <sz val="6"/>
        <color theme="1"/>
        <rFont val="Arial"/>
        <family val="2"/>
        <charset val="238"/>
      </rPr>
      <t>1</t>
    </r>
    <r>
      <rPr>
        <sz val="6"/>
        <color theme="1"/>
        <rFont val="Arial"/>
        <family val="2"/>
        <charset val="238"/>
      </rPr>
      <t xml:space="preserve"> b. - 21 až 100
</t>
    </r>
    <r>
      <rPr>
        <b/>
        <sz val="6"/>
        <color theme="1"/>
        <rFont val="Arial"/>
        <family val="2"/>
        <charset val="238"/>
      </rPr>
      <t>2</t>
    </r>
    <r>
      <rPr>
        <sz val="6"/>
        <color theme="1"/>
        <rFont val="Arial"/>
        <family val="2"/>
        <charset val="238"/>
      </rPr>
      <t xml:space="preserve"> b. - 101 až 200
</t>
    </r>
    <r>
      <rPr>
        <b/>
        <sz val="6"/>
        <color theme="1"/>
        <rFont val="Arial"/>
        <family val="2"/>
        <charset val="238"/>
      </rPr>
      <t>3</t>
    </r>
    <r>
      <rPr>
        <sz val="6"/>
        <color theme="1"/>
        <rFont val="Arial"/>
        <family val="2"/>
        <charset val="238"/>
      </rPr>
      <t xml:space="preserve"> b. - více než 200</t>
    </r>
  </si>
  <si>
    <t>A) Hodnocení splnění základních podmínek</t>
  </si>
  <si>
    <t>A01</t>
  </si>
  <si>
    <t>A02</t>
  </si>
  <si>
    <t>A03</t>
  </si>
  <si>
    <t>A04</t>
  </si>
  <si>
    <r>
      <t xml:space="preserve">cílem projektu je uspořádání kulturních, společenských nebo jiných zájmových či volnočasových aktivit zaměřených na </t>
    </r>
    <r>
      <rPr>
        <b/>
        <sz val="9"/>
        <color theme="1"/>
        <rFont val="Arial"/>
        <family val="2"/>
        <charset val="238"/>
      </rPr>
      <t xml:space="preserve">děti, mládež </t>
    </r>
    <r>
      <rPr>
        <sz val="9"/>
        <color theme="1"/>
        <rFont val="Arial"/>
        <family val="2"/>
        <charset val="238"/>
      </rPr>
      <t>nebo</t>
    </r>
    <r>
      <rPr>
        <b/>
        <sz val="9"/>
        <color theme="1"/>
        <rFont val="Arial"/>
        <family val="2"/>
        <charset val="238"/>
      </rPr>
      <t xml:space="preserve"> rodiny s dětmi</t>
    </r>
  </si>
  <si>
    <r>
      <t xml:space="preserve">cílem projektu je uspořádání kulturních, společenských nebo jiných zájmových či volnočasových aktivit zaměřených na </t>
    </r>
    <r>
      <rPr>
        <b/>
        <sz val="9"/>
        <color theme="1"/>
        <rFont val="Arial"/>
        <family val="2"/>
        <charset val="238"/>
      </rPr>
      <t>seniory</t>
    </r>
    <r>
      <rPr>
        <sz val="9"/>
        <color theme="1"/>
        <rFont val="Arial"/>
        <family val="2"/>
        <charset val="238"/>
      </rPr>
      <t xml:space="preserve"> včetně aktivit pečovatelských</t>
    </r>
  </si>
  <si>
    <t>celkový počet osob zapojených do projektu
(jedná se o součet všech do projektu přímo zapojených osob - např. diváků, soutěžících, hráčů, účinkujících, pořadatelů, návštěvníků, účastníků, organizátorů apod.)</t>
  </si>
  <si>
    <t>potenciál přispět k rozvoji ekonomických aktivit - 1) občanů obce nebo 2) na území obce
(např. má pozitivní vliv na zaměstnanost občanů obce, konkurenceschopnost místních podnikatelů, podporu prodeje místních produktů apod.)</t>
  </si>
  <si>
    <t>B01</t>
  </si>
  <si>
    <t>B02</t>
  </si>
  <si>
    <t>B03</t>
  </si>
  <si>
    <t>B04</t>
  </si>
  <si>
    <t>B05</t>
  </si>
  <si>
    <t>B06</t>
  </si>
  <si>
    <t>B07</t>
  </si>
  <si>
    <t>B08</t>
  </si>
  <si>
    <t>B09</t>
  </si>
  <si>
    <t>B10</t>
  </si>
  <si>
    <t>splnění základních podmínek</t>
  </si>
  <si>
    <t>A05</t>
  </si>
  <si>
    <t xml:space="preserve">splnění základních podmínek se hodnotí dvoustupňovou bodovou škálou následovně:
0 b. - není splněno
1 b. - splněno
Dotace z rozpočtu obce Telnice může být poskytnuta pouze pokud  všechna kritéria v části A mají hodnotu 1. </t>
  </si>
  <si>
    <t>součástí cílové skupiny projektu jsou občané Telnice</t>
  </si>
  <si>
    <t>B) Hodnocení míry veřejné prospěšnosti projektu</t>
  </si>
  <si>
    <t>projekt je veřejně prospěšný (výsledek hodnocení dle části B = 0,25 b. a více)</t>
  </si>
  <si>
    <t xml:space="preserve">místo sídla (resp. trvalého pobytu) žadatele nebo místo realizace projektu je na území obce </t>
  </si>
  <si>
    <t>žádost obsahuje všechny náležitosti v uspokojivé podobě</t>
  </si>
  <si>
    <r>
      <t xml:space="preserve">cílem projektu jsou </t>
    </r>
    <r>
      <rPr>
        <b/>
        <sz val="9"/>
        <color theme="1"/>
        <rFont val="Arial"/>
        <family val="2"/>
        <charset val="238"/>
      </rPr>
      <t xml:space="preserve">sportovní aktivity
</t>
    </r>
    <r>
      <rPr>
        <sz val="9"/>
        <color theme="1"/>
        <rFont val="Arial"/>
        <family val="2"/>
        <charset val="238"/>
      </rPr>
      <t>(tj. veškeré aktivity, jejichž hlavním obsahem je sport, a to - občasné i pravidelné tréninkové či soutěžní; rekreační i výkonnostní amatérské či profesionální; individuální i organizované oddílové či masové)</t>
    </r>
  </si>
  <si>
    <t>cílem projektu je uspořádání kulturních, společenských nebo jiných zájmových či volnočasových aktivit nespadajících pod kritéria 01 až 03
(např. koncerty, plesy, slavnosti, pietní akty, zájezdy, spolková činnost, rozvoj partnerských vztahů mezi občany Telnice a občany jiných obcí či států apod.)</t>
  </si>
  <si>
    <t>vážená hodnota</t>
  </si>
  <si>
    <t>podíl dotace na nákladech Projektu</t>
  </si>
  <si>
    <r>
      <t xml:space="preserve">Míra, kterou projekt naplňuje kritérium 08, se stanovuje exaktně dle podílu dotace na celkových nákladech projektu, a to čtyřstupňovou bodovou škálou následovně:
</t>
    </r>
    <r>
      <rPr>
        <b/>
        <sz val="6"/>
        <color theme="1"/>
        <rFont val="Arial"/>
        <family val="2"/>
        <charset val="238"/>
      </rPr>
      <t>0</t>
    </r>
    <r>
      <rPr>
        <sz val="6"/>
        <color theme="1"/>
        <rFont val="Arial"/>
        <family val="2"/>
        <charset val="238"/>
      </rPr>
      <t xml:space="preserve"> b. - 80 % a více
</t>
    </r>
    <r>
      <rPr>
        <b/>
        <sz val="6"/>
        <color theme="1"/>
        <rFont val="Arial"/>
        <family val="2"/>
        <charset val="238"/>
      </rPr>
      <t>1</t>
    </r>
    <r>
      <rPr>
        <sz val="6"/>
        <color theme="1"/>
        <rFont val="Arial"/>
        <family val="2"/>
        <charset val="238"/>
      </rPr>
      <t xml:space="preserve"> b. - od 60 % do 80 %
</t>
    </r>
    <r>
      <rPr>
        <b/>
        <sz val="6"/>
        <color theme="1"/>
        <rFont val="Arial"/>
        <family val="2"/>
        <charset val="238"/>
      </rPr>
      <t>2</t>
    </r>
    <r>
      <rPr>
        <sz val="6"/>
        <color theme="1"/>
        <rFont val="Arial"/>
        <family val="2"/>
        <charset val="238"/>
      </rPr>
      <t xml:space="preserve"> b. - od 40 % do 60 %
</t>
    </r>
    <r>
      <rPr>
        <b/>
        <sz val="6"/>
        <color theme="1"/>
        <rFont val="Arial"/>
        <family val="2"/>
        <charset val="238"/>
      </rPr>
      <t>3</t>
    </r>
    <r>
      <rPr>
        <sz val="6"/>
        <color theme="1"/>
        <rFont val="Arial"/>
        <family val="2"/>
        <charset val="238"/>
      </rPr>
      <t xml:space="preserve"> b. - do (tj. méně než) 40 %</t>
    </r>
  </si>
  <si>
    <t>žadatel nemá žádné nevypořádané závazky vůči samosprávám nebo jiným správním orgánům</t>
  </si>
  <si>
    <r>
      <t xml:space="preserve">Míra, kterou projekt naplňuje kritéria 01 až 04, se hodnotí z hlediska přínosu či významu pro obec nebo občany obce čtyřstupňovou bodovou škálou následovně:
</t>
    </r>
    <r>
      <rPr>
        <b/>
        <sz val="6"/>
        <color theme="1"/>
        <rFont val="Arial"/>
        <family val="2"/>
        <charset val="238"/>
      </rPr>
      <t>0</t>
    </r>
    <r>
      <rPr>
        <sz val="6"/>
        <color theme="1"/>
        <rFont val="Arial"/>
        <family val="2"/>
        <charset val="238"/>
      </rPr>
      <t xml:space="preserve"> b. - přínos nebyl identifikován
</t>
    </r>
    <r>
      <rPr>
        <b/>
        <sz val="6"/>
        <color theme="1"/>
        <rFont val="Arial"/>
        <family val="2"/>
        <charset val="238"/>
      </rPr>
      <t>1</t>
    </r>
    <r>
      <rPr>
        <sz val="6"/>
        <color theme="1"/>
        <rFont val="Arial"/>
        <family val="2"/>
        <charset val="238"/>
      </rPr>
      <t xml:space="preserve"> b. - přínos okrajového významu
</t>
    </r>
    <r>
      <rPr>
        <b/>
        <sz val="6"/>
        <color theme="1"/>
        <rFont val="Arial"/>
        <family val="2"/>
        <charset val="238"/>
      </rPr>
      <t>2</t>
    </r>
    <r>
      <rPr>
        <sz val="6"/>
        <color theme="1"/>
        <rFont val="Arial"/>
        <family val="2"/>
        <charset val="238"/>
      </rPr>
      <t xml:space="preserve"> b. - významný přínos
</t>
    </r>
    <r>
      <rPr>
        <b/>
        <sz val="6"/>
        <color theme="1"/>
        <rFont val="Arial"/>
        <family val="2"/>
        <charset val="238"/>
      </rPr>
      <t>3</t>
    </r>
    <r>
      <rPr>
        <sz val="6"/>
        <color theme="1"/>
        <rFont val="Arial"/>
        <family val="2"/>
        <charset val="238"/>
      </rPr>
      <t xml:space="preserve"> b. - přínos mimořádně významný
pozn.:
za míru přínosu "</t>
    </r>
    <r>
      <rPr>
        <b/>
        <sz val="6"/>
        <color theme="1"/>
        <rFont val="Arial"/>
        <family val="2"/>
        <charset val="238"/>
      </rPr>
      <t>významnou</t>
    </r>
    <r>
      <rPr>
        <sz val="6"/>
        <color theme="1"/>
        <rFont val="Arial"/>
        <family val="2"/>
        <charset val="238"/>
      </rPr>
      <t xml:space="preserve">" lze považovat aktivity do kterých je zapojeno více než </t>
    </r>
    <r>
      <rPr>
        <b/>
        <sz val="6"/>
        <color theme="1"/>
        <rFont val="Arial"/>
        <family val="2"/>
        <charset val="238"/>
      </rPr>
      <t>250</t>
    </r>
    <r>
      <rPr>
        <sz val="6"/>
        <color theme="1"/>
        <rFont val="Arial"/>
        <family val="2"/>
        <charset val="238"/>
      </rPr>
      <t xml:space="preserve"> osob nebo se jedná o sportovní soutěž (nebo jinou událost) regionálního významu nebo jde o produkci (nebo účast) regionálně populárních (známých) osobností či souborů;
za míru "</t>
    </r>
    <r>
      <rPr>
        <b/>
        <sz val="6"/>
        <color theme="1"/>
        <rFont val="Arial"/>
        <family val="2"/>
        <charset val="238"/>
      </rPr>
      <t>mimořádně</t>
    </r>
    <r>
      <rPr>
        <sz val="6"/>
        <color theme="1"/>
        <rFont val="Arial"/>
        <family val="2"/>
        <charset val="238"/>
      </rPr>
      <t xml:space="preserve"> významnou" lze považovat aktivity do kterých je zapojeno více než </t>
    </r>
    <r>
      <rPr>
        <b/>
        <sz val="6"/>
        <color theme="1"/>
        <rFont val="Arial"/>
        <family val="2"/>
        <charset val="238"/>
      </rPr>
      <t>500</t>
    </r>
    <r>
      <rPr>
        <sz val="6"/>
        <color theme="1"/>
        <rFont val="Arial"/>
        <family val="2"/>
        <charset val="238"/>
      </rPr>
      <t xml:space="preserve"> osob nebo se jedná o soutěž (nebo jinou událost) celostátního významu nebo jde o produkci (nebo účast) celostátně populárních (známých) osobností či souborů; apod.</t>
    </r>
  </si>
  <si>
    <t>stanovená váha</t>
  </si>
  <si>
    <t>označení Žádosti / Projektu</t>
  </si>
  <si>
    <t>celková míra veřejné prospěšnosti projektu (MVP) =</t>
  </si>
  <si>
    <t>realizace projektu přispěje k budování pozitivního image obce
(např. podporuje dobré jméno resp. příznivý obraz obce na venek, propaguje obec apod.)</t>
  </si>
  <si>
    <t>projekt je jinak veřejně prospěšný
(např. prevence sociálně patologických jevů, ochrana a bezpečnost, osvěta, vzdělávání, zkrášlování nebo péče o životní prostředí obce, rozvoj nebo udržování tradic, výzkumná či vědecká činnost, péče o postižené, pomoc lidem v tísni, ekonomická činnost zajišťující základní občanskou vybavenost apod.)</t>
  </si>
  <si>
    <r>
      <t xml:space="preserve">Míra, kterou projekt naplňuje kritérium 05, se stanovuje exaktně dle počtu registrovaných členů žadatele, a to čtyřstupňovou bodovou škálou následovně:
</t>
    </r>
    <r>
      <rPr>
        <b/>
        <sz val="6"/>
        <color theme="1"/>
        <rFont val="Arial"/>
        <family val="2"/>
        <charset val="238"/>
      </rPr>
      <t>0</t>
    </r>
    <r>
      <rPr>
        <sz val="6"/>
        <color theme="1"/>
        <rFont val="Arial"/>
        <family val="2"/>
        <charset val="238"/>
      </rPr>
      <t xml:space="preserve"> b. - 0 až 2
</t>
    </r>
    <r>
      <rPr>
        <b/>
        <sz val="6"/>
        <color theme="1"/>
        <rFont val="Arial"/>
        <family val="2"/>
        <charset val="238"/>
      </rPr>
      <t>1</t>
    </r>
    <r>
      <rPr>
        <sz val="6"/>
        <color theme="1"/>
        <rFont val="Arial"/>
        <family val="2"/>
        <charset val="238"/>
      </rPr>
      <t xml:space="preserve"> b. - 3 až 20
</t>
    </r>
    <r>
      <rPr>
        <b/>
        <sz val="6"/>
        <color theme="1"/>
        <rFont val="Arial"/>
        <family val="2"/>
        <charset val="238"/>
      </rPr>
      <t>2</t>
    </r>
    <r>
      <rPr>
        <sz val="6"/>
        <color theme="1"/>
        <rFont val="Arial"/>
        <family val="2"/>
        <charset val="238"/>
      </rPr>
      <t xml:space="preserve"> b. - 21 až 100
</t>
    </r>
    <r>
      <rPr>
        <b/>
        <sz val="6"/>
        <color theme="1"/>
        <rFont val="Arial"/>
        <family val="2"/>
        <charset val="238"/>
      </rPr>
      <t>3</t>
    </r>
    <r>
      <rPr>
        <sz val="6"/>
        <color theme="1"/>
        <rFont val="Arial"/>
        <family val="2"/>
        <charset val="238"/>
      </rPr>
      <t xml:space="preserve"> b. - 101 a více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</si>
</sst>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8"/>
      <color theme="1"/>
      <name val="Arial"/>
      <family val="2"/>
      <charset val="238"/>
    </font>
    <font>
      <sz val="10"/>
      <color theme="1"/>
      <name val="Arial"/>
      <family val="2"/>
      <charset val="238"/>
    </font>
    <font>
      <sz val="8"/>
      <color theme="1"/>
      <name val="Arial"/>
      <family val="2"/>
      <charset val="238"/>
    </font>
    <font>
      <b/>
      <sz val="10"/>
      <color theme="1"/>
      <name val="Arial"/>
      <family val="2"/>
      <charset val="238"/>
    </font>
    <font>
      <sz val="6"/>
      <color theme="1"/>
      <name val="Arial"/>
      <family val="2"/>
      <charset val="238"/>
    </font>
    <font>
      <sz val="7"/>
      <color theme="1"/>
      <name val="Arial"/>
      <family val="2"/>
      <charset val="238"/>
    </font>
    <font>
      <b/>
      <sz val="8"/>
      <color theme="1"/>
      <name val="Arial"/>
      <family val="2"/>
      <charset val="238"/>
    </font>
    <font>
      <sz val="12"/>
      <color theme="1"/>
      <name val="Arial"/>
      <family val="2"/>
      <charset val="238"/>
    </font>
    <font>
      <b/>
      <sz val="6"/>
      <color theme="1"/>
      <name val="Arial"/>
      <family val="2"/>
      <charset val="238"/>
    </font>
    <font>
      <sz val="16"/>
      <color theme="1"/>
      <name val="Arial"/>
      <family val="2"/>
      <charset val="238"/>
    </font>
    <font>
      <b/>
      <sz val="18"/>
      <color theme="1"/>
      <name val="Arial"/>
      <family val="2"/>
      <charset val="238"/>
    </font>
    <font>
      <sz val="14"/>
      <color theme="1"/>
      <name val="Arial"/>
      <family val="2"/>
      <charset val="238"/>
    </font>
    <font>
      <sz val="11"/>
      <color theme="1"/>
      <name val="Arial"/>
      <family val="2"/>
      <charset val="238"/>
    </font>
    <font>
      <sz val="9"/>
      <color theme="1"/>
      <name val="Arial"/>
      <family val="2"/>
      <charset val="238"/>
    </font>
    <font>
      <b/>
      <sz val="9"/>
      <color theme="1"/>
      <name val="Arial"/>
      <family val="2"/>
      <charset val="238"/>
    </font>
    <font>
      <b/>
      <sz val="14"/>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diagonal/>
    </border>
    <border>
      <left/>
      <right style="thick">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ck">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medium">
        <color indexed="64"/>
      </bottom>
      <diagonal/>
    </border>
  </borders>
  <cellStyleXfs count="1">
    <xf numFmtId="0" fontId="0" fillId="0" borderId="0"/>
  </cellStyleXfs>
  <cellXfs count="79">
    <xf numFmtId="0" fontId="0" fillId="0" borderId="0" xfId="0"/>
    <xf numFmtId="0" fontId="11" fillId="0" borderId="1"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wrapText="1" indent="1"/>
      <protection locked="0"/>
    </xf>
    <xf numFmtId="9" fontId="5" fillId="0" borderId="3"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5" fillId="0" borderId="2" xfId="0" applyFont="1" applyBorder="1" applyAlignment="1" applyProtection="1">
      <alignment horizontal="right" vertical="center" wrapText="1" indent="1"/>
      <protection locked="0"/>
    </xf>
    <xf numFmtId="0" fontId="6"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6" fillId="0" borderId="3" xfId="0" applyFont="1" applyBorder="1" applyAlignment="1" applyProtection="1">
      <alignment horizontal="right" vertical="center" wrapText="1" indent="1"/>
      <protection locked="0"/>
    </xf>
    <xf numFmtId="0" fontId="7" fillId="0" borderId="3" xfId="0"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9" fontId="8" fillId="0" borderId="0" xfId="0" applyNumberFormat="1" applyFont="1" applyAlignment="1" applyProtection="1">
      <alignment horizontal="center" vertical="center"/>
      <protection locked="0"/>
    </xf>
    <xf numFmtId="1" fontId="8" fillId="0" borderId="0" xfId="0" applyNumberFormat="1" applyFont="1" applyAlignment="1" applyProtection="1">
      <alignment horizontal="center" vertical="center"/>
      <protection locked="0"/>
    </xf>
    <xf numFmtId="0" fontId="8" fillId="0" borderId="17" xfId="0" applyFont="1" applyBorder="1" applyAlignment="1" applyProtection="1">
      <alignment horizontal="right" wrapText="1" indent="1"/>
      <protection locked="0"/>
    </xf>
    <xf numFmtId="0" fontId="8" fillId="0" borderId="18" xfId="0" applyFont="1" applyBorder="1" applyAlignment="1" applyProtection="1">
      <alignment horizontal="center" wrapText="1"/>
      <protection locked="0"/>
    </xf>
    <xf numFmtId="0" fontId="6" fillId="0" borderId="19" xfId="0" applyFont="1" applyBorder="1" applyAlignment="1" applyProtection="1">
      <alignment horizontal="right" vertical="center" wrapText="1" indent="1"/>
      <protection locked="0"/>
    </xf>
    <xf numFmtId="0" fontId="5"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right" vertical="center" wrapText="1" indent="1"/>
      <protection locked="0"/>
    </xf>
    <xf numFmtId="0" fontId="5" fillId="0" borderId="2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11" fillId="0" borderId="10" xfId="0" applyFont="1" applyBorder="1" applyAlignment="1">
      <alignment horizontal="center" vertical="center" wrapText="1"/>
    </xf>
    <xf numFmtId="0" fontId="5" fillId="0" borderId="29" xfId="0" applyFont="1" applyBorder="1" applyAlignment="1">
      <alignment horizontal="right" vertical="center" wrapText="1" inden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center" vertical="center" wrapText="1"/>
    </xf>
    <xf numFmtId="0" fontId="7" fillId="0" borderId="3" xfId="0" applyFont="1" applyBorder="1" applyAlignment="1">
      <alignment horizontal="center" vertical="center" wrapText="1"/>
    </xf>
    <xf numFmtId="0" fontId="17" fillId="0" borderId="3" xfId="0" applyFont="1" applyBorder="1" applyAlignment="1">
      <alignment horizontal="left" vertical="center" wrapText="1" indent="1"/>
    </xf>
    <xf numFmtId="0" fontId="7" fillId="0" borderId="9" xfId="0" applyFont="1" applyBorder="1" applyAlignment="1">
      <alignment horizontal="center" vertical="center" wrapText="1"/>
    </xf>
    <xf numFmtId="0" fontId="17" fillId="0" borderId="9" xfId="0" applyFont="1" applyBorder="1" applyAlignment="1">
      <alignment horizontal="left" vertical="center" wrapText="1" indent="1"/>
    </xf>
    <xf numFmtId="0" fontId="3" fillId="0" borderId="0" xfId="0" applyFont="1" applyAlignment="1">
      <alignment horizontal="center" vertical="center" wrapText="1"/>
    </xf>
    <xf numFmtId="49" fontId="7" fillId="0" borderId="3" xfId="0" applyNumberFormat="1" applyFont="1" applyBorder="1" applyAlignment="1">
      <alignment horizontal="center" vertical="center"/>
    </xf>
    <xf numFmtId="0" fontId="8" fillId="0" borderId="3" xfId="0" applyFont="1" applyBorder="1" applyAlignment="1">
      <alignment horizontal="left" vertical="center" wrapText="1" indent="1"/>
    </xf>
    <xf numFmtId="9" fontId="5" fillId="0" borderId="0" xfId="0" applyNumberFormat="1"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center" vertical="center" wrapText="1"/>
    </xf>
    <xf numFmtId="0" fontId="5" fillId="0" borderId="0" xfId="0" applyFont="1" applyAlignment="1">
      <alignment horizontal="right" vertical="center" wrapText="1" indent="1"/>
    </xf>
    <xf numFmtId="0" fontId="0" fillId="0" borderId="0" xfId="0" applyAlignment="1">
      <alignment wrapText="1"/>
    </xf>
    <xf numFmtId="0" fontId="19" fillId="0" borderId="14" xfId="0" applyFont="1" applyBorder="1" applyAlignment="1">
      <alignment horizontal="left" vertical="center" wrapText="1" indent="1"/>
    </xf>
    <xf numFmtId="0" fontId="19"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1" fillId="0" borderId="0" xfId="0" applyFont="1" applyAlignment="1">
      <alignment horizontal="left" vertical="center" wrapText="1" indent="1"/>
    </xf>
    <xf numFmtId="0" fontId="11" fillId="0" borderId="0" xfId="0" applyFont="1" applyAlignment="1">
      <alignment horizontal="left" vertical="center" indent="1"/>
    </xf>
    <xf numFmtId="0" fontId="6" fillId="0" borderId="0" xfId="0" applyFont="1" applyAlignment="1">
      <alignment horizontal="left" vertical="center" wrapText="1" indent="1"/>
    </xf>
    <xf numFmtId="0" fontId="15" fillId="0" borderId="3" xfId="0" applyFont="1" applyBorder="1" applyAlignment="1">
      <alignment horizontal="right" vertical="center" indent="1"/>
    </xf>
    <xf numFmtId="0" fontId="15" fillId="0" borderId="8" xfId="0" applyFont="1" applyBorder="1" applyAlignment="1">
      <alignment horizontal="right" vertical="center" indent="1"/>
    </xf>
    <xf numFmtId="0" fontId="16" fillId="0" borderId="3" xfId="0" applyFont="1" applyBorder="1" applyAlignment="1">
      <alignment horizontal="right" vertical="center" indent="1"/>
    </xf>
    <xf numFmtId="0" fontId="16" fillId="0" borderId="8" xfId="0" applyFont="1" applyBorder="1" applyAlignment="1">
      <alignment horizontal="right" vertical="center" indent="1"/>
    </xf>
    <xf numFmtId="0" fontId="2" fillId="0" borderId="9"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0" xfId="0" applyFont="1" applyAlignment="1">
      <alignment horizontal="left" vertical="center" wrapText="1" indent="1"/>
    </xf>
    <xf numFmtId="0" fontId="4" fillId="0" borderId="12"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8" fillId="0" borderId="3" xfId="0" applyFont="1" applyBorder="1" applyAlignment="1">
      <alignment horizontal="left" vertical="center" wrapText="1" indent="1"/>
    </xf>
    <xf numFmtId="0" fontId="9" fillId="0" borderId="4" xfId="0" applyFont="1" applyBorder="1" applyAlignment="1" applyProtection="1">
      <alignment horizontal="center" textRotation="90" wrapText="1"/>
      <protection locked="0"/>
    </xf>
    <xf numFmtId="0" fontId="10" fillId="0" borderId="15" xfId="0" applyFont="1" applyBorder="1" applyAlignment="1" applyProtection="1">
      <alignment horizontal="right" wrapText="1" indent="1"/>
      <protection locked="0"/>
    </xf>
    <xf numFmtId="0" fontId="10" fillId="0" borderId="16" xfId="0" applyFont="1" applyBorder="1" applyAlignment="1" applyProtection="1">
      <alignment horizontal="right" wrapText="1" indent="1"/>
      <protection locked="0"/>
    </xf>
    <xf numFmtId="0" fontId="9" fillId="0" borderId="12" xfId="0" applyFont="1" applyBorder="1" applyAlignment="1" applyProtection="1">
      <alignment horizontal="center" textRotation="90" wrapText="1"/>
      <protection locked="0"/>
    </xf>
    <xf numFmtId="0" fontId="5" fillId="0" borderId="0" xfId="0" applyFont="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7314-DED9-42C1-A41F-DF4EB284AB74}">
  <sheetPr codeName="List1">
    <pageSetUpPr fitToPage="1"/>
  </sheetPr>
  <dimension ref="A1:G26"/>
  <sheetViews>
    <sheetView showZeros="0" tabSelected="1" zoomScale="163" zoomScaleNormal="163" workbookViewId="0">
      <selection activeCell="D20" sqref="D20"/>
    </sheetView>
  </sheetViews>
  <sheetFormatPr defaultColWidth="8.88671875" defaultRowHeight="13.8" x14ac:dyDescent="0.3"/>
  <cols>
    <col min="1" max="1" width="5.77734375" style="38" customWidth="1"/>
    <col min="2" max="2" width="60.77734375" style="50" customWidth="1"/>
    <col min="3" max="3" width="30.77734375" style="50" customWidth="1"/>
    <col min="4" max="5" width="7.77734375" style="51" customWidth="1"/>
    <col min="6" max="6" width="10.77734375" style="53" customWidth="1"/>
    <col min="7" max="16384" width="8.88671875" style="38"/>
  </cols>
  <sheetData>
    <row r="1" spans="1:7" ht="30" customHeight="1" thickTop="1" thickBot="1" x14ac:dyDescent="0.35">
      <c r="A1" s="54" t="s">
        <v>30</v>
      </c>
      <c r="B1" s="54"/>
      <c r="C1" s="37" t="s">
        <v>71</v>
      </c>
      <c r="D1" s="55"/>
      <c r="E1" s="56"/>
      <c r="F1" s="57"/>
    </row>
    <row r="2" spans="1:7" ht="30" customHeight="1" x14ac:dyDescent="0.3">
      <c r="A2" s="58" t="s">
        <v>36</v>
      </c>
      <c r="B2" s="58"/>
      <c r="C2" s="58"/>
      <c r="D2" s="58"/>
      <c r="E2" s="58"/>
      <c r="F2" s="58"/>
    </row>
    <row r="3" spans="1:7" ht="19.95" customHeight="1" x14ac:dyDescent="0.3">
      <c r="A3" s="39" t="s">
        <v>15</v>
      </c>
      <c r="B3" s="40" t="s">
        <v>22</v>
      </c>
      <c r="C3" s="60" t="s">
        <v>24</v>
      </c>
      <c r="D3" s="60"/>
      <c r="E3" s="60"/>
      <c r="F3" s="41" t="s">
        <v>23</v>
      </c>
    </row>
    <row r="4" spans="1:7" ht="30" customHeight="1" x14ac:dyDescent="0.3">
      <c r="A4" s="42" t="s">
        <v>37</v>
      </c>
      <c r="B4" s="43" t="s">
        <v>62</v>
      </c>
      <c r="C4" s="65" t="s">
        <v>57</v>
      </c>
      <c r="D4" s="66"/>
      <c r="E4" s="67"/>
      <c r="F4" s="1"/>
    </row>
    <row r="5" spans="1:7" ht="30" customHeight="1" x14ac:dyDescent="0.3">
      <c r="A5" s="42" t="s">
        <v>38</v>
      </c>
      <c r="B5" s="43" t="s">
        <v>68</v>
      </c>
      <c r="C5" s="68"/>
      <c r="D5" s="68"/>
      <c r="E5" s="69"/>
      <c r="F5" s="1"/>
    </row>
    <row r="6" spans="1:7" ht="30" customHeight="1" x14ac:dyDescent="0.3">
      <c r="A6" s="42" t="s">
        <v>39</v>
      </c>
      <c r="B6" s="43" t="s">
        <v>61</v>
      </c>
      <c r="C6" s="68"/>
      <c r="D6" s="68"/>
      <c r="E6" s="69"/>
      <c r="F6" s="1"/>
    </row>
    <row r="7" spans="1:7" ht="30" customHeight="1" x14ac:dyDescent="0.3">
      <c r="A7" s="44" t="s">
        <v>40</v>
      </c>
      <c r="B7" s="45" t="s">
        <v>58</v>
      </c>
      <c r="C7" s="68"/>
      <c r="D7" s="68"/>
      <c r="E7" s="69"/>
      <c r="F7" s="1"/>
    </row>
    <row r="8" spans="1:7" ht="30" customHeight="1" thickBot="1" x14ac:dyDescent="0.35">
      <c r="A8" s="44" t="s">
        <v>56</v>
      </c>
      <c r="B8" s="45" t="s">
        <v>60</v>
      </c>
      <c r="C8" s="70"/>
      <c r="D8" s="70"/>
      <c r="E8" s="71"/>
      <c r="F8" s="36">
        <f>IF(F22&gt;=0.25,1,0)</f>
        <v>0</v>
      </c>
    </row>
    <row r="9" spans="1:7" ht="30" customHeight="1" thickTop="1" thickBot="1" x14ac:dyDescent="0.35">
      <c r="A9" s="63" t="s">
        <v>55</v>
      </c>
      <c r="B9" s="63"/>
      <c r="C9" s="63"/>
      <c r="D9" s="63"/>
      <c r="E9" s="64"/>
      <c r="F9" s="8" t="str">
        <f>IF(SUM(F4:F8)/5=1,"ANO","NE")</f>
        <v>NE</v>
      </c>
    </row>
    <row r="10" spans="1:7" ht="30" customHeight="1" thickTop="1" x14ac:dyDescent="0.3">
      <c r="A10" s="59" t="s">
        <v>59</v>
      </c>
      <c r="B10" s="59"/>
      <c r="C10" s="59"/>
      <c r="D10" s="59"/>
      <c r="E10" s="59"/>
      <c r="F10" s="59"/>
    </row>
    <row r="11" spans="1:7" ht="19.95" customHeight="1" thickBot="1" x14ac:dyDescent="0.35">
      <c r="A11" s="39" t="s">
        <v>15</v>
      </c>
      <c r="B11" s="40" t="s">
        <v>22</v>
      </c>
      <c r="C11" s="40" t="s">
        <v>24</v>
      </c>
      <c r="D11" s="41" t="s">
        <v>23</v>
      </c>
      <c r="E11" s="41" t="s">
        <v>14</v>
      </c>
      <c r="F11" s="46" t="s">
        <v>65</v>
      </c>
    </row>
    <row r="12" spans="1:7" ht="60" customHeight="1" thickBot="1" x14ac:dyDescent="0.35">
      <c r="A12" s="47" t="s">
        <v>45</v>
      </c>
      <c r="B12" s="43" t="s">
        <v>41</v>
      </c>
      <c r="C12" s="72" t="s">
        <v>69</v>
      </c>
      <c r="D12" s="1"/>
      <c r="E12" s="5">
        <v>0.16</v>
      </c>
      <c r="F12" s="6">
        <f>D12*E12</f>
        <v>0</v>
      </c>
      <c r="G12" s="49"/>
    </row>
    <row r="13" spans="1:7" ht="60" customHeight="1" thickBot="1" x14ac:dyDescent="0.35">
      <c r="A13" s="47" t="s">
        <v>46</v>
      </c>
      <c r="B13" s="43" t="s">
        <v>63</v>
      </c>
      <c r="C13" s="72"/>
      <c r="D13" s="1">
        <v>0</v>
      </c>
      <c r="E13" s="5">
        <v>0.14000000000000001</v>
      </c>
      <c r="F13" s="6">
        <f t="shared" ref="F13:F21" si="0">D13*E13</f>
        <v>0</v>
      </c>
    </row>
    <row r="14" spans="1:7" ht="60" customHeight="1" thickBot="1" x14ac:dyDescent="0.35">
      <c r="A14" s="47" t="s">
        <v>47</v>
      </c>
      <c r="B14" s="43" t="s">
        <v>42</v>
      </c>
      <c r="C14" s="72"/>
      <c r="D14" s="1"/>
      <c r="E14" s="5">
        <v>0.12</v>
      </c>
      <c r="F14" s="6">
        <f t="shared" si="0"/>
        <v>0</v>
      </c>
    </row>
    <row r="15" spans="1:7" ht="60" customHeight="1" thickBot="1" x14ac:dyDescent="0.35">
      <c r="A15" s="47" t="s">
        <v>48</v>
      </c>
      <c r="B15" s="43" t="s">
        <v>64</v>
      </c>
      <c r="C15" s="72"/>
      <c r="D15" s="1"/>
      <c r="E15" s="5">
        <v>0.11</v>
      </c>
      <c r="F15" s="6">
        <f t="shared" si="0"/>
        <v>0</v>
      </c>
    </row>
    <row r="16" spans="1:7" ht="60" customHeight="1" thickBot="1" x14ac:dyDescent="0.35">
      <c r="A16" s="47" t="s">
        <v>49</v>
      </c>
      <c r="B16" s="43" t="s">
        <v>31</v>
      </c>
      <c r="C16" s="48" t="s">
        <v>75</v>
      </c>
      <c r="D16" s="1"/>
      <c r="E16" s="5">
        <v>0.11</v>
      </c>
      <c r="F16" s="6">
        <f t="shared" si="0"/>
        <v>0</v>
      </c>
    </row>
    <row r="17" spans="1:6" ht="60" customHeight="1" thickBot="1" x14ac:dyDescent="0.35">
      <c r="A17" s="47" t="s">
        <v>50</v>
      </c>
      <c r="B17" s="43" t="s">
        <v>73</v>
      </c>
      <c r="C17" s="72" t="s">
        <v>34</v>
      </c>
      <c r="D17" s="1"/>
      <c r="E17" s="5">
        <v>0.08</v>
      </c>
      <c r="F17" s="6">
        <f>D17*E17</f>
        <v>0</v>
      </c>
    </row>
    <row r="18" spans="1:6" ht="60" customHeight="1" thickBot="1" x14ac:dyDescent="0.35">
      <c r="A18" s="47" t="s">
        <v>51</v>
      </c>
      <c r="B18" s="43" t="s">
        <v>74</v>
      </c>
      <c r="C18" s="72"/>
      <c r="D18" s="1"/>
      <c r="E18" s="5">
        <v>0.08</v>
      </c>
      <c r="F18" s="6">
        <f t="shared" si="0"/>
        <v>0</v>
      </c>
    </row>
    <row r="19" spans="1:6" ht="60" customHeight="1" thickBot="1" x14ac:dyDescent="0.35">
      <c r="A19" s="47" t="s">
        <v>52</v>
      </c>
      <c r="B19" s="43" t="s">
        <v>66</v>
      </c>
      <c r="C19" s="48" t="s">
        <v>67</v>
      </c>
      <c r="D19" s="1"/>
      <c r="E19" s="5">
        <v>7.0000000000000007E-2</v>
      </c>
      <c r="F19" s="6">
        <f t="shared" si="0"/>
        <v>0</v>
      </c>
    </row>
    <row r="20" spans="1:6" ht="60" customHeight="1" thickBot="1" x14ac:dyDescent="0.35">
      <c r="A20" s="47" t="s">
        <v>53</v>
      </c>
      <c r="B20" s="43" t="s">
        <v>43</v>
      </c>
      <c r="C20" s="48" t="s">
        <v>35</v>
      </c>
      <c r="D20" s="1"/>
      <c r="E20" s="5">
        <v>7.0000000000000007E-2</v>
      </c>
      <c r="F20" s="6">
        <f t="shared" si="0"/>
        <v>0</v>
      </c>
    </row>
    <row r="21" spans="1:6" ht="60" customHeight="1" thickBot="1" x14ac:dyDescent="0.35">
      <c r="A21" s="47" t="s">
        <v>54</v>
      </c>
      <c r="B21" s="43" t="s">
        <v>44</v>
      </c>
      <c r="C21" s="48" t="s">
        <v>33</v>
      </c>
      <c r="D21" s="1">
        <v>0</v>
      </c>
      <c r="E21" s="5">
        <v>0.06</v>
      </c>
      <c r="F21" s="7">
        <f t="shared" si="0"/>
        <v>0</v>
      </c>
    </row>
    <row r="22" spans="1:6" ht="30" customHeight="1" thickTop="1" thickBot="1" x14ac:dyDescent="0.35">
      <c r="A22" s="61" t="s">
        <v>72</v>
      </c>
      <c r="B22" s="61"/>
      <c r="C22" s="61"/>
      <c r="D22" s="61"/>
      <c r="E22" s="62"/>
      <c r="F22" s="8">
        <f>SUM(F12:F21)</f>
        <v>0</v>
      </c>
    </row>
    <row r="23" spans="1:6" ht="19.95" customHeight="1" thickTop="1" x14ac:dyDescent="0.3">
      <c r="F23" s="51"/>
    </row>
    <row r="24" spans="1:6" ht="13.2" x14ac:dyDescent="0.3">
      <c r="B24" s="52"/>
      <c r="C24" s="52"/>
      <c r="F24" s="51"/>
    </row>
    <row r="25" spans="1:6" x14ac:dyDescent="0.3">
      <c r="B25" s="52"/>
      <c r="C25" s="52"/>
    </row>
    <row r="26" spans="1:6" x14ac:dyDescent="0.3">
      <c r="B26" s="52"/>
      <c r="C26" s="52"/>
    </row>
  </sheetData>
  <sheetProtection algorithmName="SHA-512" hashValue="B+WSHR9puFXm/RFDEHXIX5TInFshTot3cvczpOU26780UOIG3vP6RTu0L3tq3I7glqBVwZCORAAp2K4Z0cbltQ==" saltValue="k1qRo7enTODiQQsuAB7ZKw==" spinCount="100000" sheet="1" objects="1" scenarios="1"/>
  <mergeCells count="10">
    <mergeCell ref="A22:E22"/>
    <mergeCell ref="A9:E9"/>
    <mergeCell ref="C4:E8"/>
    <mergeCell ref="C12:C15"/>
    <mergeCell ref="C17:C18"/>
    <mergeCell ref="A1:B1"/>
    <mergeCell ref="D1:F1"/>
    <mergeCell ref="A2:F2"/>
    <mergeCell ref="A10:F10"/>
    <mergeCell ref="C3:E3"/>
  </mergeCells>
  <printOptions horizontalCentered="1" verticalCentered="1"/>
  <pageMargins left="0.70866141732283472" right="0.70866141732283472" top="0.78740157480314965" bottom="0.7874015748031496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F1BD-740B-4BAA-A48C-84DC05D9D7F1}">
  <sheetPr codeName="List2"/>
  <dimension ref="A1:O23"/>
  <sheetViews>
    <sheetView zoomScale="142" zoomScaleNormal="142" workbookViewId="0">
      <selection activeCell="K24" sqref="K24"/>
    </sheetView>
  </sheetViews>
  <sheetFormatPr defaultColWidth="8.88671875" defaultRowHeight="13.2" x14ac:dyDescent="0.3"/>
  <cols>
    <col min="1" max="1" width="55.77734375" style="4" customWidth="1"/>
    <col min="2" max="13" width="5.77734375" style="2" customWidth="1"/>
    <col min="14" max="14" width="7.77734375" style="2" customWidth="1"/>
    <col min="15" max="16384" width="8.88671875" style="2"/>
  </cols>
  <sheetData>
    <row r="1" spans="1:15" ht="100.05" customHeight="1" thickBot="1" x14ac:dyDescent="0.35">
      <c r="A1" s="77" t="s">
        <v>16</v>
      </c>
      <c r="B1" s="78"/>
      <c r="C1" s="73" t="s">
        <v>0</v>
      </c>
      <c r="D1" s="73" t="s">
        <v>1</v>
      </c>
      <c r="E1" s="73" t="s">
        <v>2</v>
      </c>
      <c r="F1" s="73" t="s">
        <v>9</v>
      </c>
      <c r="G1" s="73" t="s">
        <v>3</v>
      </c>
      <c r="H1" s="73" t="s">
        <v>6</v>
      </c>
      <c r="I1" s="73" t="s">
        <v>7</v>
      </c>
      <c r="J1" s="73" t="s">
        <v>4</v>
      </c>
      <c r="K1" s="73" t="s">
        <v>32</v>
      </c>
      <c r="L1" s="73" t="s">
        <v>8</v>
      </c>
    </row>
    <row r="2" spans="1:15" ht="15" customHeight="1" thickTop="1" x14ac:dyDescent="0.2">
      <c r="A2" s="74" t="s">
        <v>17</v>
      </c>
      <c r="B2" s="75"/>
      <c r="C2" s="76"/>
      <c r="D2" s="73"/>
      <c r="E2" s="73"/>
      <c r="F2" s="73"/>
      <c r="G2" s="73"/>
      <c r="H2" s="73"/>
      <c r="I2" s="73"/>
      <c r="J2" s="73"/>
      <c r="K2" s="73"/>
      <c r="L2" s="73"/>
    </row>
    <row r="3" spans="1:15" ht="19.95" customHeight="1" x14ac:dyDescent="0.2">
      <c r="A3" s="21" t="s">
        <v>28</v>
      </c>
      <c r="B3" s="22" t="s">
        <v>27</v>
      </c>
      <c r="C3" s="76"/>
      <c r="D3" s="73"/>
      <c r="E3" s="73"/>
      <c r="F3" s="73"/>
      <c r="G3" s="73"/>
      <c r="H3" s="73"/>
      <c r="I3" s="73"/>
      <c r="J3" s="73"/>
      <c r="K3" s="73"/>
      <c r="L3" s="73"/>
    </row>
    <row r="4" spans="1:15" ht="19.95" customHeight="1" x14ac:dyDescent="0.3">
      <c r="A4" s="23" t="s">
        <v>19</v>
      </c>
      <c r="B4" s="24">
        <v>1</v>
      </c>
      <c r="C4" s="76"/>
      <c r="D4" s="73"/>
      <c r="E4" s="73"/>
      <c r="F4" s="73"/>
      <c r="G4" s="73"/>
      <c r="H4" s="73"/>
      <c r="I4" s="73"/>
      <c r="J4" s="73"/>
      <c r="K4" s="73"/>
      <c r="L4" s="73"/>
    </row>
    <row r="5" spans="1:15" ht="19.95" customHeight="1" x14ac:dyDescent="0.3">
      <c r="A5" s="23" t="s">
        <v>21</v>
      </c>
      <c r="B5" s="24">
        <v>1.5</v>
      </c>
      <c r="C5" s="76"/>
      <c r="D5" s="73"/>
      <c r="E5" s="73"/>
      <c r="F5" s="73"/>
      <c r="G5" s="73"/>
      <c r="H5" s="73"/>
      <c r="I5" s="73"/>
      <c r="J5" s="73"/>
      <c r="K5" s="73"/>
      <c r="L5" s="73"/>
    </row>
    <row r="6" spans="1:15" ht="19.95" customHeight="1" thickBot="1" x14ac:dyDescent="0.35">
      <c r="A6" s="25" t="s">
        <v>20</v>
      </c>
      <c r="B6" s="26">
        <v>2</v>
      </c>
      <c r="C6" s="76"/>
      <c r="D6" s="73"/>
      <c r="E6" s="73"/>
      <c r="F6" s="73"/>
      <c r="G6" s="73"/>
      <c r="H6" s="73"/>
      <c r="I6" s="73"/>
      <c r="J6" s="73"/>
      <c r="K6" s="73"/>
      <c r="L6" s="73"/>
    </row>
    <row r="7" spans="1:15" ht="19.95" customHeight="1" thickTop="1" thickBot="1" x14ac:dyDescent="0.35">
      <c r="A7" s="9" t="s">
        <v>29</v>
      </c>
      <c r="B7" s="10" t="s">
        <v>15</v>
      </c>
      <c r="C7" s="27">
        <v>1</v>
      </c>
      <c r="D7" s="27">
        <v>2</v>
      </c>
      <c r="E7" s="27">
        <v>3</v>
      </c>
      <c r="F7" s="27">
        <v>4</v>
      </c>
      <c r="G7" s="27">
        <v>5</v>
      </c>
      <c r="H7" s="27">
        <v>6</v>
      </c>
      <c r="I7" s="27">
        <v>7</v>
      </c>
      <c r="J7" s="27">
        <v>8</v>
      </c>
      <c r="K7" s="27">
        <v>9</v>
      </c>
      <c r="L7" s="27">
        <v>10</v>
      </c>
      <c r="M7" s="11" t="s">
        <v>26</v>
      </c>
      <c r="N7" s="11" t="s">
        <v>25</v>
      </c>
      <c r="O7" s="11" t="s">
        <v>70</v>
      </c>
    </row>
    <row r="8" spans="1:15" ht="30" customHeight="1" thickTop="1" x14ac:dyDescent="0.3">
      <c r="A8" s="12" t="s">
        <v>0</v>
      </c>
      <c r="B8" s="13">
        <v>1</v>
      </c>
      <c r="C8" s="28"/>
      <c r="D8" s="29">
        <v>1</v>
      </c>
      <c r="E8" s="29">
        <v>1.5</v>
      </c>
      <c r="F8" s="29">
        <v>1.5</v>
      </c>
      <c r="G8" s="29">
        <v>1.5</v>
      </c>
      <c r="H8" s="29">
        <v>1.5</v>
      </c>
      <c r="I8" s="29">
        <v>1.5</v>
      </c>
      <c r="J8" s="29">
        <v>1.5</v>
      </c>
      <c r="K8" s="29">
        <v>1.5</v>
      </c>
      <c r="L8" s="30">
        <v>2</v>
      </c>
      <c r="M8" s="15">
        <f>SUM(C8:L8)</f>
        <v>13.5</v>
      </c>
      <c r="N8" s="14">
        <f t="shared" ref="N8:N17" si="0">M8/bodprior</f>
        <v>0.16363636363636364</v>
      </c>
      <c r="O8" s="15">
        <v>16</v>
      </c>
    </row>
    <row r="9" spans="1:15" ht="30" customHeight="1" x14ac:dyDescent="0.3">
      <c r="A9" s="12" t="s">
        <v>1</v>
      </c>
      <c r="B9" s="13">
        <v>2</v>
      </c>
      <c r="C9" s="31">
        <v>1</v>
      </c>
      <c r="D9" s="16"/>
      <c r="E9" s="17">
        <v>1</v>
      </c>
      <c r="F9" s="17">
        <v>1</v>
      </c>
      <c r="G9" s="17">
        <v>1</v>
      </c>
      <c r="H9" s="17">
        <v>1.5</v>
      </c>
      <c r="I9" s="17">
        <v>1.5</v>
      </c>
      <c r="J9" s="17">
        <v>1.5</v>
      </c>
      <c r="K9" s="17">
        <v>1</v>
      </c>
      <c r="L9" s="32">
        <v>2</v>
      </c>
      <c r="M9" s="15">
        <f t="shared" ref="M9:M17" si="1">SUM(C9:L9)</f>
        <v>11.5</v>
      </c>
      <c r="N9" s="14">
        <f t="shared" si="0"/>
        <v>0.1393939393939394</v>
      </c>
      <c r="O9" s="15">
        <v>14</v>
      </c>
    </row>
    <row r="10" spans="1:15" ht="30" customHeight="1" x14ac:dyDescent="0.3">
      <c r="A10" s="12" t="s">
        <v>11</v>
      </c>
      <c r="B10" s="13">
        <v>3</v>
      </c>
      <c r="C10" s="31"/>
      <c r="D10" s="17">
        <v>1</v>
      </c>
      <c r="E10" s="16"/>
      <c r="F10" s="17">
        <v>1</v>
      </c>
      <c r="G10" s="17">
        <v>1</v>
      </c>
      <c r="H10" s="17">
        <v>1</v>
      </c>
      <c r="I10" s="17">
        <v>1</v>
      </c>
      <c r="J10" s="17">
        <v>1.5</v>
      </c>
      <c r="K10" s="17">
        <v>1</v>
      </c>
      <c r="L10" s="32">
        <v>2</v>
      </c>
      <c r="M10" s="15">
        <f t="shared" si="1"/>
        <v>9.5</v>
      </c>
      <c r="N10" s="14">
        <f t="shared" si="0"/>
        <v>0.11515151515151516</v>
      </c>
      <c r="O10" s="15">
        <v>12</v>
      </c>
    </row>
    <row r="11" spans="1:15" ht="30" customHeight="1" x14ac:dyDescent="0.3">
      <c r="A11" s="12" t="s">
        <v>12</v>
      </c>
      <c r="B11" s="13">
        <v>4</v>
      </c>
      <c r="C11" s="31"/>
      <c r="D11" s="17">
        <v>1</v>
      </c>
      <c r="E11" s="17">
        <v>1</v>
      </c>
      <c r="F11" s="16"/>
      <c r="G11" s="17">
        <v>1.5</v>
      </c>
      <c r="H11" s="17">
        <v>1</v>
      </c>
      <c r="I11" s="17">
        <v>1</v>
      </c>
      <c r="J11" s="17">
        <v>1</v>
      </c>
      <c r="K11" s="17">
        <v>1</v>
      </c>
      <c r="L11" s="32">
        <v>1.5</v>
      </c>
      <c r="M11" s="15">
        <f t="shared" si="1"/>
        <v>9</v>
      </c>
      <c r="N11" s="14">
        <f t="shared" si="0"/>
        <v>0.10909090909090909</v>
      </c>
      <c r="O11" s="15">
        <v>11</v>
      </c>
    </row>
    <row r="12" spans="1:15" ht="30" customHeight="1" x14ac:dyDescent="0.3">
      <c r="A12" s="12" t="s">
        <v>18</v>
      </c>
      <c r="B12" s="13">
        <v>5</v>
      </c>
      <c r="C12" s="31"/>
      <c r="D12" s="17">
        <v>1</v>
      </c>
      <c r="E12" s="17">
        <v>1</v>
      </c>
      <c r="F12" s="17"/>
      <c r="G12" s="16"/>
      <c r="H12" s="17">
        <v>1</v>
      </c>
      <c r="I12" s="17">
        <v>1</v>
      </c>
      <c r="J12" s="17">
        <v>1.5</v>
      </c>
      <c r="K12" s="17">
        <v>1.5</v>
      </c>
      <c r="L12" s="32">
        <v>2</v>
      </c>
      <c r="M12" s="15">
        <f t="shared" si="1"/>
        <v>9</v>
      </c>
      <c r="N12" s="14">
        <f t="shared" si="0"/>
        <v>0.10909090909090909</v>
      </c>
      <c r="O12" s="15">
        <v>11</v>
      </c>
    </row>
    <row r="13" spans="1:15" ht="30" customHeight="1" x14ac:dyDescent="0.3">
      <c r="A13" s="12" t="s">
        <v>10</v>
      </c>
      <c r="B13" s="13">
        <v>6</v>
      </c>
      <c r="C13" s="31"/>
      <c r="D13" s="17"/>
      <c r="E13" s="17">
        <v>1</v>
      </c>
      <c r="F13" s="17">
        <v>1</v>
      </c>
      <c r="G13" s="17">
        <v>1</v>
      </c>
      <c r="H13" s="16"/>
      <c r="I13" s="17">
        <v>1</v>
      </c>
      <c r="J13" s="17">
        <v>1</v>
      </c>
      <c r="K13" s="17">
        <v>1</v>
      </c>
      <c r="L13" s="32">
        <v>1</v>
      </c>
      <c r="M13" s="15">
        <f t="shared" si="1"/>
        <v>7</v>
      </c>
      <c r="N13" s="14">
        <f t="shared" si="0"/>
        <v>8.4848484848484854E-2</v>
      </c>
      <c r="O13" s="15">
        <v>8</v>
      </c>
    </row>
    <row r="14" spans="1:15" ht="30" customHeight="1" x14ac:dyDescent="0.3">
      <c r="A14" s="12" t="s">
        <v>13</v>
      </c>
      <c r="B14" s="13">
        <v>7</v>
      </c>
      <c r="C14" s="31"/>
      <c r="D14" s="17"/>
      <c r="E14" s="17">
        <v>1</v>
      </c>
      <c r="F14" s="17">
        <v>1</v>
      </c>
      <c r="G14" s="17">
        <v>1</v>
      </c>
      <c r="H14" s="17">
        <v>1</v>
      </c>
      <c r="I14" s="16"/>
      <c r="J14" s="17">
        <v>1</v>
      </c>
      <c r="K14" s="17">
        <v>1</v>
      </c>
      <c r="L14" s="32">
        <v>1</v>
      </c>
      <c r="M14" s="15">
        <f t="shared" si="1"/>
        <v>7</v>
      </c>
      <c r="N14" s="14">
        <f t="shared" si="0"/>
        <v>8.4848484848484854E-2</v>
      </c>
      <c r="O14" s="15">
        <v>8</v>
      </c>
    </row>
    <row r="15" spans="1:15" ht="30" customHeight="1" x14ac:dyDescent="0.3">
      <c r="A15" s="12" t="s">
        <v>4</v>
      </c>
      <c r="B15" s="13">
        <v>8</v>
      </c>
      <c r="C15" s="31"/>
      <c r="D15" s="17"/>
      <c r="E15" s="17"/>
      <c r="F15" s="17">
        <v>1</v>
      </c>
      <c r="G15" s="17"/>
      <c r="H15" s="17">
        <v>1</v>
      </c>
      <c r="I15" s="17">
        <v>1</v>
      </c>
      <c r="J15" s="16"/>
      <c r="K15" s="17">
        <v>2</v>
      </c>
      <c r="L15" s="32">
        <v>1</v>
      </c>
      <c r="M15" s="15">
        <f t="shared" si="1"/>
        <v>6</v>
      </c>
      <c r="N15" s="14">
        <f t="shared" si="0"/>
        <v>7.2727272727272724E-2</v>
      </c>
      <c r="O15" s="15">
        <v>7</v>
      </c>
    </row>
    <row r="16" spans="1:15" ht="30" customHeight="1" x14ac:dyDescent="0.3">
      <c r="A16" s="12" t="s">
        <v>32</v>
      </c>
      <c r="B16" s="13">
        <v>9</v>
      </c>
      <c r="C16" s="31"/>
      <c r="D16" s="17">
        <v>1</v>
      </c>
      <c r="E16" s="17">
        <v>1</v>
      </c>
      <c r="F16" s="17">
        <v>1</v>
      </c>
      <c r="G16" s="17"/>
      <c r="H16" s="17">
        <v>1</v>
      </c>
      <c r="I16" s="17">
        <v>1</v>
      </c>
      <c r="J16" s="17"/>
      <c r="K16" s="16"/>
      <c r="L16" s="32">
        <v>1</v>
      </c>
      <c r="M16" s="15">
        <f t="shared" si="1"/>
        <v>6</v>
      </c>
      <c r="N16" s="14">
        <f t="shared" si="0"/>
        <v>7.2727272727272724E-2</v>
      </c>
      <c r="O16" s="15">
        <v>7</v>
      </c>
    </row>
    <row r="17" spans="1:15" ht="30" customHeight="1" thickBot="1" x14ac:dyDescent="0.35">
      <c r="A17" s="12" t="s">
        <v>5</v>
      </c>
      <c r="B17" s="13">
        <v>10</v>
      </c>
      <c r="C17" s="33"/>
      <c r="D17" s="34"/>
      <c r="E17" s="34"/>
      <c r="F17" s="34"/>
      <c r="G17" s="34"/>
      <c r="H17" s="34">
        <v>1</v>
      </c>
      <c r="I17" s="34">
        <v>1</v>
      </c>
      <c r="J17" s="34">
        <v>1</v>
      </c>
      <c r="K17" s="34">
        <v>1</v>
      </c>
      <c r="L17" s="35"/>
      <c r="M17" s="15">
        <f t="shared" si="1"/>
        <v>4</v>
      </c>
      <c r="N17" s="14">
        <f t="shared" si="0"/>
        <v>4.8484848484848485E-2</v>
      </c>
      <c r="O17" s="15">
        <v>6</v>
      </c>
    </row>
    <row r="18" spans="1:15" ht="19.95" customHeight="1" thickTop="1" x14ac:dyDescent="0.3">
      <c r="B18" s="18"/>
      <c r="C18" s="18"/>
      <c r="D18" s="18"/>
      <c r="E18" s="18"/>
      <c r="F18" s="18"/>
      <c r="G18" s="18"/>
      <c r="H18" s="18"/>
      <c r="I18" s="18"/>
      <c r="J18" s="18"/>
      <c r="K18" s="18"/>
      <c r="L18" s="18"/>
      <c r="M18" s="18">
        <f>SUM(M8:M17)</f>
        <v>82.5</v>
      </c>
      <c r="N18" s="19">
        <f>SUM(N8:N17)</f>
        <v>1.0000000000000002</v>
      </c>
      <c r="O18" s="20">
        <f>SUM(O8:O17)</f>
        <v>100</v>
      </c>
    </row>
    <row r="19" spans="1:15" ht="19.95" customHeight="1" x14ac:dyDescent="0.3">
      <c r="A19" s="2"/>
      <c r="E19" s="3"/>
      <c r="F19" s="3"/>
      <c r="G19" s="3"/>
      <c r="H19" s="3"/>
      <c r="I19" s="3"/>
      <c r="J19" s="3"/>
      <c r="K19" s="3"/>
      <c r="L19" s="3"/>
    </row>
    <row r="20" spans="1:15" ht="15" customHeight="1" x14ac:dyDescent="0.3">
      <c r="A20" s="2"/>
      <c r="E20" s="3"/>
      <c r="F20" s="3"/>
      <c r="G20" s="3"/>
      <c r="H20" s="3"/>
      <c r="I20" s="3"/>
      <c r="J20" s="3"/>
      <c r="K20" s="3"/>
      <c r="L20" s="3"/>
    </row>
    <row r="21" spans="1:15" ht="15" customHeight="1" x14ac:dyDescent="0.3">
      <c r="A21" s="2"/>
    </row>
    <row r="22" spans="1:15" ht="15" customHeight="1" x14ac:dyDescent="0.3">
      <c r="A22" s="2"/>
    </row>
    <row r="23" spans="1:15" ht="15" customHeight="1" x14ac:dyDescent="0.3">
      <c r="A23" s="2"/>
    </row>
  </sheetData>
  <mergeCells count="12">
    <mergeCell ref="I1:I6"/>
    <mergeCell ref="J1:J6"/>
    <mergeCell ref="K1:K6"/>
    <mergeCell ref="L1:L6"/>
    <mergeCell ref="A2:B2"/>
    <mergeCell ref="C1:C6"/>
    <mergeCell ref="D1:D6"/>
    <mergeCell ref="E1:E6"/>
    <mergeCell ref="F1:F6"/>
    <mergeCell ref="G1:G6"/>
    <mergeCell ref="H1:H6"/>
    <mergeCell ref="A1:B1"/>
  </mergeCells>
  <pageMargins left="0.23622047244094491" right="0.23622047244094491" top="0.7480314960629921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Hodnocení žádosti</vt:lpstr>
      <vt:lpstr>Stanovení vah kritérií</vt:lpstr>
      <vt:lpstr>'Stanovení vah kritérií'!bodprior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Bímová Leona</cp:lastModifiedBy>
  <cp:lastPrinted>2023-01-23T12:19:32Z</cp:lastPrinted>
  <dcterms:created xsi:type="dcterms:W3CDTF">2023-01-05T08:45:04Z</dcterms:created>
  <dcterms:modified xsi:type="dcterms:W3CDTF">2023-12-19T10:40:38Z</dcterms:modified>
</cp:coreProperties>
</file>